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corp.vostok-electra.ru\orb\Отделы\БУХГАЛТЕРИЯ\ОТЧЕТНОСТЬ\ИНВЕСТКА\Исполнение инвестки\2024 г\МИНИСТЕРСТВО\ОТЧЕТ ОБ ИСПОЛНЕНИИ ИП за  2 кв 2024\"/>
    </mc:Choice>
  </mc:AlternateContent>
  <bookViews>
    <workbookView xWindow="-465" yWindow="-45" windowWidth="12600" windowHeight="7965" tabRatio="663"/>
  </bookViews>
  <sheets>
    <sheet name="10квФ" sheetId="10" r:id="rId1"/>
    <sheet name="15квВв" sheetId="15" state="hidden" r:id="rId2"/>
  </sheets>
  <definedNames>
    <definedName name="Z_500C2F4F_1743_499A_A051_20565DBF52B2_.wvu.PrintArea" localSheetId="0" hidden="1">'10квФ'!$A$1:$T$21</definedName>
    <definedName name="Z_500C2F4F_1743_499A_A051_20565DBF52B2_.wvu.PrintArea" localSheetId="1" hidden="1">'15квВв'!$A$1:$CD$24</definedName>
    <definedName name="_xlnm.Print_Area" localSheetId="0">'10квФ'!$A$1:$T$21</definedName>
    <definedName name="_xlnm.Print_Area" localSheetId="1">'15квВв'!$A$1:$CD$24</definedName>
  </definedNames>
  <calcPr calcId="162913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H19" i="10" l="1"/>
  <c r="F19" i="10" l="1"/>
  <c r="G19" i="10" l="1"/>
  <c r="P21" i="10" l="1"/>
  <c r="O21" i="10"/>
  <c r="S21" i="10" l="1"/>
  <c r="D21" i="10"/>
  <c r="E21" i="10"/>
  <c r="I21" i="10"/>
  <c r="J21" i="10"/>
  <c r="K21" i="10"/>
  <c r="L21" i="10"/>
  <c r="M21" i="10"/>
  <c r="N21" i="10"/>
  <c r="G21" i="10" l="1"/>
  <c r="BX21" i="15" l="1"/>
  <c r="BX22" i="15" s="1"/>
  <c r="BY21" i="15"/>
  <c r="BY22" i="15" s="1"/>
  <c r="BZ21" i="15"/>
  <c r="BZ22" i="15" s="1"/>
  <c r="CA21" i="15"/>
  <c r="CA22" i="15" s="1"/>
  <c r="CB21" i="15"/>
  <c r="CB22" i="15" s="1"/>
  <c r="CC21" i="15"/>
  <c r="CC22" i="15" s="1"/>
  <c r="BW21" i="15"/>
  <c r="BW22" i="15" s="1"/>
  <c r="F21" i="10" l="1"/>
  <c r="R19" i="10" l="1"/>
  <c r="R21" i="10" s="1"/>
  <c r="Q19" i="10"/>
  <c r="Q21" i="10" s="1"/>
  <c r="H21" i="10"/>
  <c r="B18" i="10" l="1"/>
  <c r="C18" i="10" s="1"/>
  <c r="D18" i="10" s="1"/>
  <c r="E18" i="10" l="1"/>
  <c r="F18" i="10" s="1"/>
  <c r="G18" i="10" s="1"/>
  <c r="H18" i="10" s="1"/>
  <c r="I18" i="10" s="1"/>
  <c r="J18" i="10" s="1"/>
  <c r="K18" i="10" s="1"/>
  <c r="L18" i="10" s="1"/>
  <c r="M18" i="10" s="1"/>
  <c r="N18" i="10" s="1"/>
  <c r="O18" i="10" s="1"/>
  <c r="P18" i="10" s="1"/>
  <c r="Q18" i="10" s="1"/>
  <c r="R18" i="10" s="1"/>
  <c r="S18" i="10" s="1"/>
  <c r="T18" i="10" s="1"/>
</calcChain>
</file>

<file path=xl/sharedStrings.xml><?xml version="1.0" encoding="utf-8"?>
<sst xmlns="http://schemas.openxmlformats.org/spreadsheetml/2006/main" count="232" uniqueCount="137">
  <si>
    <t>к приказу Минэнерго России</t>
  </si>
  <si>
    <t>МВт</t>
  </si>
  <si>
    <t>МВ×А</t>
  </si>
  <si>
    <t>Мвар</t>
  </si>
  <si>
    <t>Идентификатор инвестиционного проекта</t>
  </si>
  <si>
    <t>км КЛ</t>
  </si>
  <si>
    <t>Причины отклонений</t>
  </si>
  <si>
    <t>%</t>
  </si>
  <si>
    <t>План</t>
  </si>
  <si>
    <t>Факт</t>
  </si>
  <si>
    <t>Другое</t>
  </si>
  <si>
    <t>Всего</t>
  </si>
  <si>
    <t xml:space="preserve"> Наименование инвестиционного проекта (группы инвестиционных проектов)</t>
  </si>
  <si>
    <t xml:space="preserve">Всего </t>
  </si>
  <si>
    <t>Приложение  № 15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</si>
  <si>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</si>
  <si>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</si>
  <si>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полное наименование субъекта электроэнергетики</t>
  </si>
  <si>
    <t>I квартал</t>
  </si>
  <si>
    <t>II квартал</t>
  </si>
  <si>
    <t>III квартал</t>
  </si>
  <si>
    <t>IV квартал</t>
  </si>
  <si>
    <t xml:space="preserve">                           полное наименование субъекта электроэнергетики</t>
  </si>
  <si>
    <t xml:space="preserve">Причины отклонений 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</si>
  <si>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</si>
  <si>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</si>
  <si>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</si>
  <si>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</si>
  <si>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</si>
  <si>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</si>
  <si>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</si>
  <si>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</si>
  <si>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</si>
  <si>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</si>
  <si>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</si>
  <si>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</si>
  <si>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</si>
  <si>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</si>
  <si>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</si>
  <si>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</si>
  <si>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</si>
  <si>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</si>
  <si>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</si>
  <si>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</si>
  <si>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</si>
  <si>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</si>
  <si>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</si>
  <si>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</si>
  <si>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</si>
  <si>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</si>
  <si>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</si>
  <si>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</si>
  <si>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</si>
  <si>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</si>
  <si>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</si>
  <si>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</si>
  <si>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</si>
  <si>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</si>
  <si>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</si>
  <si>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</si>
  <si>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</si>
  <si>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</si>
  <si>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</si>
  <si>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</si>
  <si>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</si>
  <si>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</si>
  <si>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</si>
  <si>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</si>
  <si>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</si>
  <si>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</si>
  <si>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</si>
  <si>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</si>
  <si>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</si>
  <si>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</si>
  <si>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</si>
  <si>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</si>
  <si>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</si>
  <si>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</si>
  <si>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</si>
  <si>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</si>
  <si>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</si>
  <si>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</si>
  <si>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</si>
  <si>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</si>
  <si>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</si>
  <si>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</si>
  <si>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</si>
  <si>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</si>
  <si>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</si>
  <si>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</si>
  <si>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</si>
  <si>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</si>
  <si>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</si>
  <si>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6.1.5.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</si>
  <si>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</si>
  <si>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</si>
  <si>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7.1.</t>
  </si>
  <si>
    <t>7.2.</t>
  </si>
  <si>
    <t>7.3.</t>
  </si>
  <si>
    <t>7.4.</t>
  </si>
  <si>
    <t>ВСЕГО по инвестиционной программе, в том числе: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</si>
  <si>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</si>
  <si>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7.5.</t>
  </si>
  <si>
    <t>7.6.</t>
  </si>
  <si>
    <t>7.7.</t>
  </si>
  <si>
    <t>км ВЛ 1-цеп</t>
  </si>
  <si>
    <t>км ВЛ 2-цеп</t>
  </si>
  <si>
    <t>Отклонение от плана финансирования по итогам отчетного периода</t>
  </si>
  <si>
    <t>Отклонения от плановых показателей по итогам отчетного периода</t>
  </si>
  <si>
    <t>Приложение  № 10</t>
  </si>
  <si>
    <t xml:space="preserve"> </t>
  </si>
  <si>
    <t>Ввод объектов инвестиционной деятельности (мощностей)  в эксплуатацию в год N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</si>
  <si>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</si>
  <si>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Форма 15.  Отчет об исполнении плана ввода объектов инвестиционной деятельности (мощностей)  в эксплуатацию (квартальный)</t>
  </si>
  <si>
    <t>от « 25 » апреля 2018 г. № 320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</si>
  <si>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</si>
  <si>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</si>
  <si>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млн. рублей
 (с НДС)</t>
  </si>
  <si>
    <t>Год раскрытия информации: 2018 год</t>
  </si>
  <si>
    <t>1.1.4.2</t>
  </si>
  <si>
    <t>Отсутствия финансирования со стороны гарантирующего поставщика с марта 18г.</t>
  </si>
  <si>
    <t>Реконструкция  ПС "Асфальтная"</t>
  </si>
  <si>
    <t>Н_01.1.4.2.1</t>
  </si>
  <si>
    <t>Отчет о реализации инвестиционной программы Общество с ограниченной ответственностью "Электро ТК"</t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</si>
  <si>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Челябинской области от 30 октября 2017г. № 52/9</t>
  </si>
  <si>
    <t>за 2 квартал  2018 года</t>
  </si>
  <si>
    <t>Создание интеллектуальной системы учета электрической энергии (ИСУЭ) в многоквартирных домах в зоне деятельности Гарантирующего поставщика на территории Оренбургской области</t>
  </si>
  <si>
    <t>1.</t>
  </si>
  <si>
    <t>J_ОСЭС-ОО-01</t>
  </si>
  <si>
    <t>Отчет о реализации инвестиционной программы Акционерного общества "ЭК "Восток"</t>
  </si>
  <si>
    <t>выполнение работ хозяйственным способом</t>
  </si>
  <si>
    <t xml:space="preserve">Утвержденные плановые значения показателей приведены в соответствии с Решением Министерства экономического развития, промышленной политики и торговли Оренбургской области №11/4214 от 30.09.2019 г. " Об утверждении прокета инвестиционной программы АО "Оренбургсельэнергосбыт" на 2020 - 2024 гг  , Решением №11/5182 от 29.11.2019 г. " О внесении изменений в решение от 30.09.2019 г. №11/4214 об утверждении проекта инвестиционной программы  АО "Оренбургсельэнергосбыт" на 2020 - 2024 гг" </t>
  </si>
  <si>
    <t>за 1 квартал 2024 года</t>
  </si>
  <si>
    <t>Финансирование капитальных вложений 2024 года, млн. рублей (с НДС)</t>
  </si>
  <si>
    <t xml:space="preserve">Фактический объем финансирования капитальных вложений на  01.01.2024 года, млн. рублей 
(с НДС) </t>
  </si>
  <si>
    <t xml:space="preserve">Остаток финансирования капитальных вложений 
на  01.01.2024 года в прогнозных ценах соответствующих лет,  млн. рублей (с НДС) </t>
  </si>
  <si>
    <t>Год раскрытия информации: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</si>
</sst>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sz val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9" fillId="0" borderId="0"/>
    <xf numFmtId="0" fontId="8" fillId="0" borderId="0"/>
    <xf numFmtId="0" fontId="32" fillId="0" borderId="0"/>
    <xf numFmtId="0" fontId="32" fillId="0" borderId="0"/>
    <xf numFmtId="164" fontId="8" fillId="0" borderId="0" applyFont="0" applyFill="0" applyBorder="0" applyAlignment="0" applyProtection="0"/>
    <xf numFmtId="166" fontId="32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7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9" fillId="0" borderId="0"/>
    <xf numFmtId="0" fontId="9" fillId="0" borderId="0"/>
  </cellStyleXfs>
  <cellXfs count="86">
    <xf numFmtId="0" fontId="0" fillId="0" borderId="0" xfId="0"/>
    <xf numFmtId="0" fontId="9" fillId="0" borderId="0" xfId="37" applyFont="1" applyAlignment="1">
      <alignment horizontal="right"/>
    </xf>
    <xf numFmtId="0" fontId="9" fillId="0" borderId="0" xfId="37" applyFont="1"/>
    <xf numFmtId="0" fontId="9" fillId="0" borderId="0" xfId="37" applyFont="1" applyFill="1"/>
    <xf numFmtId="0" fontId="9" fillId="0" borderId="0" xfId="37" applyFont="1" applyBorder="1"/>
    <xf numFmtId="0" fontId="9" fillId="0" borderId="0" xfId="37" applyFont="1" applyFill="1" applyAlignment="1">
      <alignment horizontal="right"/>
    </xf>
    <xf numFmtId="0" fontId="9" fillId="0" borderId="10" xfId="37" applyFont="1" applyBorder="1"/>
    <xf numFmtId="0" fontId="9" fillId="0" borderId="0" xfId="37" applyFont="1" applyBorder="1" applyAlignment="1">
      <alignment vertical="center"/>
    </xf>
    <xf numFmtId="0" fontId="33" fillId="0" borderId="0" xfId="37" applyFont="1" applyAlignment="1">
      <alignment horizontal="right" vertical="center"/>
    </xf>
    <xf numFmtId="0" fontId="31" fillId="0" borderId="0" xfId="55" applyFont="1" applyAlignment="1">
      <alignment vertical="center"/>
    </xf>
    <xf numFmtId="0" fontId="30" fillId="0" borderId="0" xfId="45" applyFont="1" applyFill="1" applyBorder="1" applyAlignment="1">
      <alignment horizontal="center" vertical="center"/>
    </xf>
    <xf numFmtId="0" fontId="33" fillId="0" borderId="0" xfId="37" applyFont="1" applyAlignment="1">
      <alignment horizontal="right"/>
    </xf>
    <xf numFmtId="0" fontId="9" fillId="24" borderId="0" xfId="37" applyFont="1" applyFill="1"/>
    <xf numFmtId="0" fontId="29" fillId="0" borderId="10" xfId="45" applyFont="1" applyFill="1" applyBorder="1" applyAlignment="1">
      <alignment horizontal="center" vertical="center" textRotation="90" wrapText="1"/>
    </xf>
    <xf numFmtId="0" fontId="31" fillId="0" borderId="0" xfId="55" applyFont="1" applyAlignment="1">
      <alignment horizontal="center" vertical="center"/>
    </xf>
    <xf numFmtId="0" fontId="31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textRotation="90" wrapText="1"/>
    </xf>
    <xf numFmtId="0" fontId="33" fillId="0" borderId="0" xfId="37" applyFont="1" applyFill="1" applyAlignment="1">
      <alignment wrapText="1"/>
    </xf>
    <xf numFmtId="0" fontId="33" fillId="0" borderId="0" xfId="37" applyFont="1" applyFill="1" applyBorder="1" applyAlignment="1">
      <alignment horizontal="center"/>
    </xf>
    <xf numFmtId="0" fontId="33" fillId="24" borderId="0" xfId="37" applyFont="1" applyFill="1" applyBorder="1" applyAlignment="1">
      <alignment horizontal="center"/>
    </xf>
    <xf numFmtId="0" fontId="33" fillId="0" borderId="0" xfId="37" applyFont="1" applyFill="1" applyBorder="1" applyAlignment="1"/>
    <xf numFmtId="0" fontId="33" fillId="0" borderId="0" xfId="0" applyFont="1" applyFill="1" applyAlignment="1"/>
    <xf numFmtId="0" fontId="39" fillId="0" borderId="0" xfId="55" applyFont="1" applyAlignment="1">
      <alignment vertical="center"/>
    </xf>
    <xf numFmtId="0" fontId="30" fillId="0" borderId="10" xfId="45" applyFont="1" applyFill="1" applyBorder="1" applyAlignment="1">
      <alignment horizontal="center" vertical="center"/>
    </xf>
    <xf numFmtId="0" fontId="33" fillId="0" borderId="21" xfId="46" applyFont="1" applyFill="1" applyBorder="1" applyAlignment="1"/>
    <xf numFmtId="0" fontId="29" fillId="0" borderId="11" xfId="45" applyFont="1" applyFill="1" applyBorder="1" applyAlignment="1">
      <alignment horizontal="center" vertical="center"/>
    </xf>
    <xf numFmtId="14" fontId="29" fillId="0" borderId="11" xfId="45" applyNumberFormat="1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 wrapText="1"/>
    </xf>
    <xf numFmtId="0" fontId="30" fillId="0" borderId="0" xfId="45" applyFont="1" applyFill="1" applyBorder="1" applyAlignment="1">
      <alignment vertical="center" wrapText="1"/>
    </xf>
    <xf numFmtId="49" fontId="31" fillId="0" borderId="10" xfId="55" applyNumberFormat="1" applyFont="1" applyFill="1" applyBorder="1" applyAlignment="1">
      <alignment horizontal="center" vertical="center"/>
    </xf>
    <xf numFmtId="165" fontId="9" fillId="24" borderId="10" xfId="37" applyNumberFormat="1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9" fillId="24" borderId="10" xfId="37" applyFont="1" applyFill="1" applyBorder="1" applyAlignment="1">
      <alignment horizontal="center" vertical="center" wrapText="1"/>
    </xf>
    <xf numFmtId="0" fontId="38" fillId="0" borderId="12" xfId="0" applyFont="1" applyFill="1" applyBorder="1" applyAlignment="1">
      <alignment horizontal="left" vertical="center" wrapText="1" shrinkToFit="1"/>
    </xf>
    <xf numFmtId="0" fontId="38" fillId="0" borderId="10" xfId="37" applyFont="1" applyFill="1" applyBorder="1" applyAlignment="1">
      <alignment horizontal="center" vertical="center" wrapText="1"/>
    </xf>
    <xf numFmtId="0" fontId="40" fillId="0" borderId="11" xfId="45" applyFont="1" applyFill="1" applyBorder="1" applyAlignment="1">
      <alignment horizontal="center" vertical="center" wrapText="1"/>
    </xf>
    <xf numFmtId="0" fontId="31" fillId="0" borderId="10" xfId="55" applyFont="1" applyFill="1" applyBorder="1" applyAlignment="1">
      <alignment horizontal="left" vertical="center" wrapText="1"/>
    </xf>
    <xf numFmtId="0" fontId="9" fillId="0" borderId="10" xfId="622" applyFont="1" applyFill="1" applyBorder="1" applyAlignment="1">
      <alignment horizontal="center" vertical="center"/>
    </xf>
    <xf numFmtId="0" fontId="9" fillId="24" borderId="10" xfId="37" applyFont="1" applyFill="1" applyBorder="1" applyAlignment="1">
      <alignment horizontal="center" vertical="center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165" fontId="9" fillId="24" borderId="0" xfId="37" applyNumberFormat="1" applyFont="1" applyFill="1"/>
    <xf numFmtId="0" fontId="9" fillId="0" borderId="10" xfId="37" applyFont="1" applyFill="1" applyBorder="1" applyAlignment="1">
      <alignment horizontal="center" vertical="center" wrapText="1"/>
    </xf>
    <xf numFmtId="165" fontId="9" fillId="0" borderId="0" xfId="37" applyNumberFormat="1" applyFont="1"/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 wrapText="1"/>
    </xf>
    <xf numFmtId="0" fontId="31" fillId="0" borderId="0" xfId="55" applyFont="1" applyAlignment="1">
      <alignment horizontal="center" vertical="center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33" fillId="0" borderId="21" xfId="37" applyFont="1" applyFill="1" applyBorder="1" applyAlignment="1">
      <alignment horizontal="center"/>
    </xf>
    <xf numFmtId="0" fontId="33" fillId="0" borderId="0" xfId="37" applyFont="1" applyFill="1" applyBorder="1" applyAlignment="1">
      <alignment horizontal="center"/>
    </xf>
    <xf numFmtId="0" fontId="33" fillId="0" borderId="0" xfId="37" applyFont="1" applyFill="1" applyAlignment="1">
      <alignment horizontal="center" wrapText="1"/>
    </xf>
    <xf numFmtId="0" fontId="33" fillId="0" borderId="0" xfId="0" applyFont="1" applyFill="1" applyAlignment="1">
      <alignment horizontal="center"/>
    </xf>
    <xf numFmtId="0" fontId="33" fillId="0" borderId="21" xfId="46" applyFont="1" applyFill="1" applyBorder="1" applyAlignment="1">
      <alignment horizont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20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horizontal="left" vertical="center" wrapText="1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22" xfId="45" applyFont="1" applyFill="1" applyBorder="1" applyAlignment="1">
      <alignment horizontal="center" vertical="center" wrapText="1"/>
    </xf>
    <xf numFmtId="0" fontId="29" fillId="0" borderId="0" xfId="45" applyFont="1" applyFill="1" applyBorder="1" applyAlignment="1">
      <alignment horizontal="center" vertical="center" wrapText="1"/>
    </xf>
    <xf numFmtId="0" fontId="29" fillId="0" borderId="23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31" fillId="0" borderId="0" xfId="55" applyFont="1" applyAlignment="1">
      <alignment horizontal="center" vertical="center" wrapText="1"/>
    </xf>
    <xf numFmtId="0" fontId="33" fillId="0" borderId="0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</cellXfs>
  <cellStyles count="624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9"/>
    <cellStyle name="Обычный 111" xfId="623"/>
    <cellStyle name="Обычный 12 2" xfId="48"/>
    <cellStyle name="Обычный 2" xfId="36"/>
    <cellStyle name="Обычный 2 2" xfId="622"/>
    <cellStyle name="Обычный 2 26 2" xfId="115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10" xfId="280"/>
    <cellStyle name="Обычный 6 11" xfId="451"/>
    <cellStyle name="Обычный 6 2" xfId="53"/>
    <cellStyle name="Обычный 6 2 10" xfId="110"/>
    <cellStyle name="Обычный 6 2 11" xfId="283"/>
    <cellStyle name="Обычный 6 2 12" xfId="454"/>
    <cellStyle name="Обычный 6 2 2" xfId="54"/>
    <cellStyle name="Обычный 6 2 2 10" xfId="284"/>
    <cellStyle name="Обычный 6 2 2 11" xfId="455"/>
    <cellStyle name="Обычный 6 2 2 2" xfId="117"/>
    <cellStyle name="Обычный 6 2 2 2 2" xfId="134"/>
    <cellStyle name="Обычный 6 2 2 2 2 2" xfId="138"/>
    <cellStyle name="Обычный 6 2 2 2 2 2 2" xfId="139"/>
    <cellStyle name="Обычный 6 2 2 2 2 2 2 2" xfId="311"/>
    <cellStyle name="Обычный 6 2 2 2 2 2 2 3" xfId="482"/>
    <cellStyle name="Обычный 6 2 2 2 2 2 3" xfId="140"/>
    <cellStyle name="Обычный 6 2 2 2 2 2 3 2" xfId="312"/>
    <cellStyle name="Обычный 6 2 2 2 2 2 3 3" xfId="483"/>
    <cellStyle name="Обычный 6 2 2 2 2 2 4" xfId="310"/>
    <cellStyle name="Обычный 6 2 2 2 2 2 5" xfId="481"/>
    <cellStyle name="Обычный 6 2 2 2 2 3" xfId="141"/>
    <cellStyle name="Обычный 6 2 2 2 2 3 2" xfId="313"/>
    <cellStyle name="Обычный 6 2 2 2 2 3 3" xfId="484"/>
    <cellStyle name="Обычный 6 2 2 2 2 4" xfId="142"/>
    <cellStyle name="Обычный 6 2 2 2 2 4 2" xfId="314"/>
    <cellStyle name="Обычный 6 2 2 2 2 4 3" xfId="485"/>
    <cellStyle name="Обычный 6 2 2 2 2 5" xfId="306"/>
    <cellStyle name="Обычный 6 2 2 2 2 6" xfId="477"/>
    <cellStyle name="Обычный 6 2 2 2 3" xfId="136"/>
    <cellStyle name="Обычный 6 2 2 2 3 2" xfId="143"/>
    <cellStyle name="Обычный 6 2 2 2 3 2 2" xfId="315"/>
    <cellStyle name="Обычный 6 2 2 2 3 2 3" xfId="486"/>
    <cellStyle name="Обычный 6 2 2 2 3 3" xfId="144"/>
    <cellStyle name="Обычный 6 2 2 2 3 3 2" xfId="316"/>
    <cellStyle name="Обычный 6 2 2 2 3 3 3" xfId="487"/>
    <cellStyle name="Обычный 6 2 2 2 3 4" xfId="308"/>
    <cellStyle name="Обычный 6 2 2 2 3 5" xfId="479"/>
    <cellStyle name="Обычный 6 2 2 2 4" xfId="145"/>
    <cellStyle name="Обычный 6 2 2 2 4 2" xfId="317"/>
    <cellStyle name="Обычный 6 2 2 2 4 3" xfId="488"/>
    <cellStyle name="Обычный 6 2 2 2 5" xfId="146"/>
    <cellStyle name="Обычный 6 2 2 2 5 2" xfId="318"/>
    <cellStyle name="Обычный 6 2 2 2 5 3" xfId="489"/>
    <cellStyle name="Обычный 6 2 2 2 6" xfId="289"/>
    <cellStyle name="Обычный 6 2 2 2 7" xfId="460"/>
    <cellStyle name="Обычный 6 2 2 3" xfId="129"/>
    <cellStyle name="Обычный 6 2 2 3 2" xfId="147"/>
    <cellStyle name="Обычный 6 2 2 3 2 2" xfId="148"/>
    <cellStyle name="Обычный 6 2 2 3 2 2 2" xfId="320"/>
    <cellStyle name="Обычный 6 2 2 3 2 2 3" xfId="491"/>
    <cellStyle name="Обычный 6 2 2 3 2 3" xfId="149"/>
    <cellStyle name="Обычный 6 2 2 3 2 3 2" xfId="321"/>
    <cellStyle name="Обычный 6 2 2 3 2 3 3" xfId="492"/>
    <cellStyle name="Обычный 6 2 2 3 2 4" xfId="319"/>
    <cellStyle name="Обычный 6 2 2 3 2 5" xfId="490"/>
    <cellStyle name="Обычный 6 2 2 3 3" xfId="150"/>
    <cellStyle name="Обычный 6 2 2 3 3 2" xfId="322"/>
    <cellStyle name="Обычный 6 2 2 3 3 3" xfId="493"/>
    <cellStyle name="Обычный 6 2 2 3 4" xfId="151"/>
    <cellStyle name="Обычный 6 2 2 3 4 2" xfId="323"/>
    <cellStyle name="Обычный 6 2 2 3 4 3" xfId="494"/>
    <cellStyle name="Обычный 6 2 2 3 5" xfId="301"/>
    <cellStyle name="Обычный 6 2 2 3 6" xfId="472"/>
    <cellStyle name="Обычный 6 2 2 4" xfId="122"/>
    <cellStyle name="Обычный 6 2 2 4 2" xfId="152"/>
    <cellStyle name="Обычный 6 2 2 4 2 2" xfId="153"/>
    <cellStyle name="Обычный 6 2 2 4 2 2 2" xfId="325"/>
    <cellStyle name="Обычный 6 2 2 4 2 2 3" xfId="496"/>
    <cellStyle name="Обычный 6 2 2 4 2 3" xfId="154"/>
    <cellStyle name="Обычный 6 2 2 4 2 3 2" xfId="326"/>
    <cellStyle name="Обычный 6 2 2 4 2 3 3" xfId="497"/>
    <cellStyle name="Обычный 6 2 2 4 2 4" xfId="324"/>
    <cellStyle name="Обычный 6 2 2 4 2 5" xfId="495"/>
    <cellStyle name="Обычный 6 2 2 4 3" xfId="155"/>
    <cellStyle name="Обычный 6 2 2 4 3 2" xfId="327"/>
    <cellStyle name="Обычный 6 2 2 4 3 3" xfId="498"/>
    <cellStyle name="Обычный 6 2 2 4 4" xfId="156"/>
    <cellStyle name="Обычный 6 2 2 4 4 2" xfId="328"/>
    <cellStyle name="Обычный 6 2 2 4 4 3" xfId="499"/>
    <cellStyle name="Обычный 6 2 2 4 5" xfId="294"/>
    <cellStyle name="Обычный 6 2 2 4 6" xfId="465"/>
    <cellStyle name="Обычный 6 2 2 5" xfId="157"/>
    <cellStyle name="Обычный 6 2 2 5 2" xfId="158"/>
    <cellStyle name="Обычный 6 2 2 5 2 2" xfId="330"/>
    <cellStyle name="Обычный 6 2 2 5 2 3" xfId="501"/>
    <cellStyle name="Обычный 6 2 2 5 3" xfId="159"/>
    <cellStyle name="Обычный 6 2 2 5 3 2" xfId="331"/>
    <cellStyle name="Обычный 6 2 2 5 3 3" xfId="502"/>
    <cellStyle name="Обычный 6 2 2 5 4" xfId="329"/>
    <cellStyle name="Обычный 6 2 2 5 5" xfId="500"/>
    <cellStyle name="Обычный 6 2 2 6" xfId="160"/>
    <cellStyle name="Обычный 6 2 2 6 2" xfId="332"/>
    <cellStyle name="Обычный 6 2 2 6 3" xfId="503"/>
    <cellStyle name="Обычный 6 2 2 7" xfId="161"/>
    <cellStyle name="Обычный 6 2 2 7 2" xfId="333"/>
    <cellStyle name="Обычный 6 2 2 7 3" xfId="504"/>
    <cellStyle name="Обычный 6 2 2 8" xfId="162"/>
    <cellStyle name="Обычный 6 2 2 8 2" xfId="334"/>
    <cellStyle name="Обычный 6 2 2 8 3" xfId="505"/>
    <cellStyle name="Обычный 6 2 2 9" xfId="111"/>
    <cellStyle name="Обычный 6 2 3" xfId="102"/>
    <cellStyle name="Обычный 6 2 3 10" xfId="286"/>
    <cellStyle name="Обычный 6 2 3 11" xfId="457"/>
    <cellStyle name="Обычный 6 2 3 2" xfId="116"/>
    <cellStyle name="Обычный 6 2 3 2 2" xfId="133"/>
    <cellStyle name="Обычный 6 2 3 2 2 2" xfId="163"/>
    <cellStyle name="Обычный 6 2 3 2 2 2 2" xfId="164"/>
    <cellStyle name="Обычный 6 2 3 2 2 2 2 2" xfId="336"/>
    <cellStyle name="Обычный 6 2 3 2 2 2 2 3" xfId="507"/>
    <cellStyle name="Обычный 6 2 3 2 2 2 3" xfId="165"/>
    <cellStyle name="Обычный 6 2 3 2 2 2 3 2" xfId="337"/>
    <cellStyle name="Обычный 6 2 3 2 2 2 3 3" xfId="508"/>
    <cellStyle name="Обычный 6 2 3 2 2 2 4" xfId="335"/>
    <cellStyle name="Обычный 6 2 3 2 2 2 5" xfId="506"/>
    <cellStyle name="Обычный 6 2 3 2 2 3" xfId="166"/>
    <cellStyle name="Обычный 6 2 3 2 2 3 2" xfId="338"/>
    <cellStyle name="Обычный 6 2 3 2 2 3 3" xfId="509"/>
    <cellStyle name="Обычный 6 2 3 2 2 4" xfId="167"/>
    <cellStyle name="Обычный 6 2 3 2 2 4 2" xfId="339"/>
    <cellStyle name="Обычный 6 2 3 2 2 4 3" xfId="510"/>
    <cellStyle name="Обычный 6 2 3 2 2 5" xfId="305"/>
    <cellStyle name="Обычный 6 2 3 2 2 6" xfId="476"/>
    <cellStyle name="Обычный 6 2 3 2 3" xfId="135"/>
    <cellStyle name="Обычный 6 2 3 2 3 2" xfId="168"/>
    <cellStyle name="Обычный 6 2 3 2 3 2 2" xfId="340"/>
    <cellStyle name="Обычный 6 2 3 2 3 2 3" xfId="511"/>
    <cellStyle name="Обычный 6 2 3 2 3 3" xfId="169"/>
    <cellStyle name="Обычный 6 2 3 2 3 3 2" xfId="341"/>
    <cellStyle name="Обычный 6 2 3 2 3 3 3" xfId="512"/>
    <cellStyle name="Обычный 6 2 3 2 3 4" xfId="307"/>
    <cellStyle name="Обычный 6 2 3 2 3 5" xfId="478"/>
    <cellStyle name="Обычный 6 2 3 2 4" xfId="170"/>
    <cellStyle name="Обычный 6 2 3 2 4 2" xfId="342"/>
    <cellStyle name="Обычный 6 2 3 2 4 3" xfId="513"/>
    <cellStyle name="Обычный 6 2 3 2 5" xfId="171"/>
    <cellStyle name="Обычный 6 2 3 2 5 2" xfId="343"/>
    <cellStyle name="Обычный 6 2 3 2 5 3" xfId="514"/>
    <cellStyle name="Обычный 6 2 3 2 6" xfId="288"/>
    <cellStyle name="Обычный 6 2 3 2 7" xfId="459"/>
    <cellStyle name="Обычный 6 2 3 3" xfId="131"/>
    <cellStyle name="Обычный 6 2 3 3 2" xfId="172"/>
    <cellStyle name="Обычный 6 2 3 3 2 2" xfId="173"/>
    <cellStyle name="Обычный 6 2 3 3 2 2 2" xfId="345"/>
    <cellStyle name="Обычный 6 2 3 3 2 2 3" xfId="516"/>
    <cellStyle name="Обычный 6 2 3 3 2 3" xfId="174"/>
    <cellStyle name="Обычный 6 2 3 3 2 3 2" xfId="346"/>
    <cellStyle name="Обычный 6 2 3 3 2 3 3" xfId="517"/>
    <cellStyle name="Обычный 6 2 3 3 2 4" xfId="344"/>
    <cellStyle name="Обычный 6 2 3 3 2 5" xfId="515"/>
    <cellStyle name="Обычный 6 2 3 3 3" xfId="175"/>
    <cellStyle name="Обычный 6 2 3 3 3 2" xfId="347"/>
    <cellStyle name="Обычный 6 2 3 3 3 3" xfId="518"/>
    <cellStyle name="Обычный 6 2 3 3 4" xfId="176"/>
    <cellStyle name="Обычный 6 2 3 3 4 2" xfId="348"/>
    <cellStyle name="Обычный 6 2 3 3 4 3" xfId="519"/>
    <cellStyle name="Обычный 6 2 3 3 5" xfId="303"/>
    <cellStyle name="Обычный 6 2 3 3 6" xfId="474"/>
    <cellStyle name="Обычный 6 2 3 4" xfId="124"/>
    <cellStyle name="Обычный 6 2 3 4 2" xfId="177"/>
    <cellStyle name="Обычный 6 2 3 4 2 2" xfId="178"/>
    <cellStyle name="Обычный 6 2 3 4 2 2 2" xfId="350"/>
    <cellStyle name="Обычный 6 2 3 4 2 2 3" xfId="521"/>
    <cellStyle name="Обычный 6 2 3 4 2 3" xfId="179"/>
    <cellStyle name="Обычный 6 2 3 4 2 3 2" xfId="351"/>
    <cellStyle name="Обычный 6 2 3 4 2 3 3" xfId="522"/>
    <cellStyle name="Обычный 6 2 3 4 2 4" xfId="349"/>
    <cellStyle name="Обычный 6 2 3 4 2 5" xfId="520"/>
    <cellStyle name="Обычный 6 2 3 4 3" xfId="180"/>
    <cellStyle name="Обычный 6 2 3 4 3 2" xfId="352"/>
    <cellStyle name="Обычный 6 2 3 4 3 3" xfId="523"/>
    <cellStyle name="Обычный 6 2 3 4 4" xfId="181"/>
    <cellStyle name="Обычный 6 2 3 4 4 2" xfId="353"/>
    <cellStyle name="Обычный 6 2 3 4 4 3" xfId="524"/>
    <cellStyle name="Обычный 6 2 3 4 5" xfId="296"/>
    <cellStyle name="Обычный 6 2 3 4 6" xfId="467"/>
    <cellStyle name="Обычный 6 2 3 5" xfId="182"/>
    <cellStyle name="Обычный 6 2 3 5 2" xfId="183"/>
    <cellStyle name="Обычный 6 2 3 5 2 2" xfId="355"/>
    <cellStyle name="Обычный 6 2 3 5 2 3" xfId="526"/>
    <cellStyle name="Обычный 6 2 3 5 3" xfId="184"/>
    <cellStyle name="Обычный 6 2 3 5 3 2" xfId="356"/>
    <cellStyle name="Обычный 6 2 3 5 3 3" xfId="527"/>
    <cellStyle name="Обычный 6 2 3 5 4" xfId="354"/>
    <cellStyle name="Обычный 6 2 3 5 5" xfId="525"/>
    <cellStyle name="Обычный 6 2 3 6" xfId="185"/>
    <cellStyle name="Обычный 6 2 3 6 2" xfId="357"/>
    <cellStyle name="Обычный 6 2 3 6 3" xfId="528"/>
    <cellStyle name="Обычный 6 2 3 7" xfId="186"/>
    <cellStyle name="Обычный 6 2 3 7 2" xfId="358"/>
    <cellStyle name="Обычный 6 2 3 7 3" xfId="529"/>
    <cellStyle name="Обычный 6 2 3 8" xfId="187"/>
    <cellStyle name="Обычный 6 2 3 8 2" xfId="359"/>
    <cellStyle name="Обычный 6 2 3 8 3" xfId="530"/>
    <cellStyle name="Обычный 6 2 3 9" xfId="113"/>
    <cellStyle name="Обычный 6 2 4" xfId="128"/>
    <cellStyle name="Обычный 6 2 4 2" xfId="188"/>
    <cellStyle name="Обычный 6 2 4 2 2" xfId="189"/>
    <cellStyle name="Обычный 6 2 4 2 2 2" xfId="361"/>
    <cellStyle name="Обычный 6 2 4 2 2 3" xfId="532"/>
    <cellStyle name="Обычный 6 2 4 2 3" xfId="190"/>
    <cellStyle name="Обычный 6 2 4 2 3 2" xfId="362"/>
    <cellStyle name="Обычный 6 2 4 2 3 3" xfId="533"/>
    <cellStyle name="Обычный 6 2 4 2 4" xfId="360"/>
    <cellStyle name="Обычный 6 2 4 2 5" xfId="531"/>
    <cellStyle name="Обычный 6 2 4 3" xfId="191"/>
    <cellStyle name="Обычный 6 2 4 3 2" xfId="363"/>
    <cellStyle name="Обычный 6 2 4 3 3" xfId="534"/>
    <cellStyle name="Обычный 6 2 4 4" xfId="192"/>
    <cellStyle name="Обычный 6 2 4 4 2" xfId="364"/>
    <cellStyle name="Обычный 6 2 4 4 3" xfId="535"/>
    <cellStyle name="Обычный 6 2 4 5" xfId="300"/>
    <cellStyle name="Обычный 6 2 4 6" xfId="471"/>
    <cellStyle name="Обычный 6 2 5" xfId="121"/>
    <cellStyle name="Обычный 6 2 5 2" xfId="193"/>
    <cellStyle name="Обычный 6 2 5 2 2" xfId="194"/>
    <cellStyle name="Обычный 6 2 5 2 2 2" xfId="366"/>
    <cellStyle name="Обычный 6 2 5 2 2 3" xfId="537"/>
    <cellStyle name="Обычный 6 2 5 2 3" xfId="195"/>
    <cellStyle name="Обычный 6 2 5 2 3 2" xfId="367"/>
    <cellStyle name="Обычный 6 2 5 2 3 3" xfId="538"/>
    <cellStyle name="Обычный 6 2 5 2 4" xfId="365"/>
    <cellStyle name="Обычный 6 2 5 2 5" xfId="536"/>
    <cellStyle name="Обычный 6 2 5 3" xfId="196"/>
    <cellStyle name="Обычный 6 2 5 3 2" xfId="368"/>
    <cellStyle name="Обычный 6 2 5 3 3" xfId="539"/>
    <cellStyle name="Обычный 6 2 5 4" xfId="197"/>
    <cellStyle name="Обычный 6 2 5 4 2" xfId="369"/>
    <cellStyle name="Обычный 6 2 5 4 3" xfId="540"/>
    <cellStyle name="Обычный 6 2 5 5" xfId="293"/>
    <cellStyle name="Обычный 6 2 5 6" xfId="464"/>
    <cellStyle name="Обычный 6 2 6" xfId="198"/>
    <cellStyle name="Обычный 6 2 6 2" xfId="199"/>
    <cellStyle name="Обычный 6 2 6 2 2" xfId="371"/>
    <cellStyle name="Обычный 6 2 6 2 3" xfId="542"/>
    <cellStyle name="Обычный 6 2 6 3" xfId="200"/>
    <cellStyle name="Обычный 6 2 6 3 2" xfId="372"/>
    <cellStyle name="Обычный 6 2 6 3 3" xfId="543"/>
    <cellStyle name="Обычный 6 2 6 4" xfId="370"/>
    <cellStyle name="Обычный 6 2 6 5" xfId="541"/>
    <cellStyle name="Обычный 6 2 7" xfId="201"/>
    <cellStyle name="Обычный 6 2 7 2" xfId="373"/>
    <cellStyle name="Обычный 6 2 7 3" xfId="544"/>
    <cellStyle name="Обычный 6 2 8" xfId="202"/>
    <cellStyle name="Обычный 6 2 8 2" xfId="374"/>
    <cellStyle name="Обычный 6 2 8 3" xfId="545"/>
    <cellStyle name="Обычный 6 2 9" xfId="203"/>
    <cellStyle name="Обычный 6 2 9 2" xfId="375"/>
    <cellStyle name="Обычный 6 2 9 3" xfId="546"/>
    <cellStyle name="Обычный 6 3" xfId="125"/>
    <cellStyle name="Обычный 6 3 2" xfId="204"/>
    <cellStyle name="Обычный 6 3 2 2" xfId="205"/>
    <cellStyle name="Обычный 6 3 2 2 2" xfId="377"/>
    <cellStyle name="Обычный 6 3 2 2 3" xfId="548"/>
    <cellStyle name="Обычный 6 3 2 3" xfId="206"/>
    <cellStyle name="Обычный 6 3 2 3 2" xfId="378"/>
    <cellStyle name="Обычный 6 3 2 3 3" xfId="549"/>
    <cellStyle name="Обычный 6 3 2 4" xfId="376"/>
    <cellStyle name="Обычный 6 3 2 5" xfId="547"/>
    <cellStyle name="Обычный 6 3 3" xfId="207"/>
    <cellStyle name="Обычный 6 3 3 2" xfId="379"/>
    <cellStyle name="Обычный 6 3 3 3" xfId="550"/>
    <cellStyle name="Обычный 6 3 4" xfId="208"/>
    <cellStyle name="Обычный 6 3 4 2" xfId="380"/>
    <cellStyle name="Обычный 6 3 4 3" xfId="551"/>
    <cellStyle name="Обычный 6 3 5" xfId="297"/>
    <cellStyle name="Обычный 6 3 6" xfId="468"/>
    <cellStyle name="Обычный 6 4" xfId="118"/>
    <cellStyle name="Обычный 6 4 2" xfId="209"/>
    <cellStyle name="Обычный 6 4 2 2" xfId="210"/>
    <cellStyle name="Обычный 6 4 2 2 2" xfId="382"/>
    <cellStyle name="Обычный 6 4 2 2 3" xfId="553"/>
    <cellStyle name="Обычный 6 4 2 3" xfId="211"/>
    <cellStyle name="Обычный 6 4 2 3 2" xfId="383"/>
    <cellStyle name="Обычный 6 4 2 3 3" xfId="554"/>
    <cellStyle name="Обычный 6 4 2 4" xfId="381"/>
    <cellStyle name="Обычный 6 4 2 5" xfId="552"/>
    <cellStyle name="Обычный 6 4 3" xfId="212"/>
    <cellStyle name="Обычный 6 4 3 2" xfId="384"/>
    <cellStyle name="Обычный 6 4 3 3" xfId="555"/>
    <cellStyle name="Обычный 6 4 4" xfId="213"/>
    <cellStyle name="Обычный 6 4 4 2" xfId="385"/>
    <cellStyle name="Обычный 6 4 4 3" xfId="556"/>
    <cellStyle name="Обычный 6 4 5" xfId="290"/>
    <cellStyle name="Обычный 6 4 6" xfId="461"/>
    <cellStyle name="Обычный 6 5" xfId="214"/>
    <cellStyle name="Обычный 6 5 2" xfId="215"/>
    <cellStyle name="Обычный 6 5 2 2" xfId="387"/>
    <cellStyle name="Обычный 6 5 2 3" xfId="558"/>
    <cellStyle name="Обычный 6 5 3" xfId="216"/>
    <cellStyle name="Обычный 6 5 3 2" xfId="388"/>
    <cellStyle name="Обычный 6 5 3 3" xfId="559"/>
    <cellStyle name="Обычный 6 5 4" xfId="386"/>
    <cellStyle name="Обычный 6 5 5" xfId="557"/>
    <cellStyle name="Обычный 6 6" xfId="217"/>
    <cellStyle name="Обычный 6 6 2" xfId="389"/>
    <cellStyle name="Обычный 6 6 3" xfId="560"/>
    <cellStyle name="Обычный 6 7" xfId="218"/>
    <cellStyle name="Обычный 6 7 2" xfId="390"/>
    <cellStyle name="Обычный 6 7 3" xfId="561"/>
    <cellStyle name="Обычный 6 8" xfId="219"/>
    <cellStyle name="Обычный 6 8 2" xfId="391"/>
    <cellStyle name="Обычный 6 8 3" xfId="562"/>
    <cellStyle name="Обычный 6 9" xfId="107"/>
    <cellStyle name="Обычный 7" xfId="55"/>
    <cellStyle name="Обычный 7 2" xfId="59"/>
    <cellStyle name="Обычный 7 2 10" xfId="456"/>
    <cellStyle name="Обычный 7 2 2" xfId="130"/>
    <cellStyle name="Обычный 7 2 2 2" xfId="220"/>
    <cellStyle name="Обычный 7 2 2 2 2" xfId="221"/>
    <cellStyle name="Обычный 7 2 2 2 2 2" xfId="393"/>
    <cellStyle name="Обычный 7 2 2 2 2 3" xfId="564"/>
    <cellStyle name="Обычный 7 2 2 2 3" xfId="222"/>
    <cellStyle name="Обычный 7 2 2 2 3 2" xfId="394"/>
    <cellStyle name="Обычный 7 2 2 2 3 3" xfId="565"/>
    <cellStyle name="Обычный 7 2 2 2 4" xfId="392"/>
    <cellStyle name="Обычный 7 2 2 2 5" xfId="563"/>
    <cellStyle name="Обычный 7 2 2 3" xfId="223"/>
    <cellStyle name="Обычный 7 2 2 3 2" xfId="395"/>
    <cellStyle name="Обычный 7 2 2 3 3" xfId="566"/>
    <cellStyle name="Обычный 7 2 2 4" xfId="224"/>
    <cellStyle name="Обычный 7 2 2 4 2" xfId="396"/>
    <cellStyle name="Обычный 7 2 2 4 3" xfId="567"/>
    <cellStyle name="Обычный 7 2 2 5" xfId="302"/>
    <cellStyle name="Обычный 7 2 2 6" xfId="473"/>
    <cellStyle name="Обычный 7 2 3" xfId="123"/>
    <cellStyle name="Обычный 7 2 3 2" xfId="225"/>
    <cellStyle name="Обычный 7 2 3 2 2" xfId="226"/>
    <cellStyle name="Обычный 7 2 3 2 2 2" xfId="398"/>
    <cellStyle name="Обычный 7 2 3 2 2 3" xfId="569"/>
    <cellStyle name="Обычный 7 2 3 2 3" xfId="227"/>
    <cellStyle name="Обычный 7 2 3 2 3 2" xfId="399"/>
    <cellStyle name="Обычный 7 2 3 2 3 3" xfId="570"/>
    <cellStyle name="Обычный 7 2 3 2 4" xfId="397"/>
    <cellStyle name="Обычный 7 2 3 2 5" xfId="568"/>
    <cellStyle name="Обычный 7 2 3 3" xfId="228"/>
    <cellStyle name="Обычный 7 2 3 3 2" xfId="400"/>
    <cellStyle name="Обычный 7 2 3 3 3" xfId="571"/>
    <cellStyle name="Обычный 7 2 3 4" xfId="229"/>
    <cellStyle name="Обычный 7 2 3 4 2" xfId="401"/>
    <cellStyle name="Обычный 7 2 3 4 3" xfId="572"/>
    <cellStyle name="Обычный 7 2 3 5" xfId="295"/>
    <cellStyle name="Обычный 7 2 3 6" xfId="466"/>
    <cellStyle name="Обычный 7 2 4" xfId="230"/>
    <cellStyle name="Обычный 7 2 4 2" xfId="231"/>
    <cellStyle name="Обычный 7 2 4 2 2" xfId="403"/>
    <cellStyle name="Обычный 7 2 4 2 3" xfId="574"/>
    <cellStyle name="Обычный 7 2 4 3" xfId="232"/>
    <cellStyle name="Обычный 7 2 4 3 2" xfId="404"/>
    <cellStyle name="Обычный 7 2 4 3 3" xfId="575"/>
    <cellStyle name="Обычный 7 2 4 4" xfId="402"/>
    <cellStyle name="Обычный 7 2 4 5" xfId="573"/>
    <cellStyle name="Обычный 7 2 5" xfId="233"/>
    <cellStyle name="Обычный 7 2 5 2" xfId="405"/>
    <cellStyle name="Обычный 7 2 5 3" xfId="576"/>
    <cellStyle name="Обычный 7 2 6" xfId="234"/>
    <cellStyle name="Обычный 7 2 6 2" xfId="406"/>
    <cellStyle name="Обычный 7 2 6 3" xfId="577"/>
    <cellStyle name="Обычный 7 2 7" xfId="235"/>
    <cellStyle name="Обычный 7 2 7 2" xfId="407"/>
    <cellStyle name="Обычный 7 2 7 3" xfId="578"/>
    <cellStyle name="Обычный 7 2 8" xfId="112"/>
    <cellStyle name="Обычный 7 2 9" xfId="285"/>
    <cellStyle name="Обычный 8" xfId="58"/>
    <cellStyle name="Обычный 9" xfId="114"/>
    <cellStyle name="Обычный 9 2" xfId="132"/>
    <cellStyle name="Обычный 9 2 2" xfId="236"/>
    <cellStyle name="Обычный 9 2 2 2" xfId="237"/>
    <cellStyle name="Обычный 9 2 2 2 2" xfId="409"/>
    <cellStyle name="Обычный 9 2 2 2 3" xfId="580"/>
    <cellStyle name="Обычный 9 2 2 3" xfId="238"/>
    <cellStyle name="Обычный 9 2 2 3 2" xfId="410"/>
    <cellStyle name="Обычный 9 2 2 3 3" xfId="581"/>
    <cellStyle name="Обычный 9 2 2 4" xfId="239"/>
    <cellStyle name="Обычный 9 2 2 4 2" xfId="411"/>
    <cellStyle name="Обычный 9 2 2 4 3" xfId="582"/>
    <cellStyle name="Обычный 9 2 2 5" xfId="408"/>
    <cellStyle name="Обычный 9 2 2 6" xfId="579"/>
    <cellStyle name="Обычный 9 2 3" xfId="240"/>
    <cellStyle name="Обычный 9 2 3 2" xfId="412"/>
    <cellStyle name="Обычный 9 2 3 3" xfId="583"/>
    <cellStyle name="Обычный 9 2 4" xfId="241"/>
    <cellStyle name="Обычный 9 2 4 2" xfId="413"/>
    <cellStyle name="Обычный 9 2 4 3" xfId="584"/>
    <cellStyle name="Обычный 9 2 5" xfId="304"/>
    <cellStyle name="Обычный 9 2 6" xfId="475"/>
    <cellStyle name="Обычный 9 3" xfId="137"/>
    <cellStyle name="Обычный 9 3 2" xfId="242"/>
    <cellStyle name="Обычный 9 3 2 2" xfId="414"/>
    <cellStyle name="Обычный 9 3 2 3" xfId="585"/>
    <cellStyle name="Обычный 9 3 3" xfId="243"/>
    <cellStyle name="Обычный 9 3 3 2" xfId="415"/>
    <cellStyle name="Обычный 9 3 3 3" xfId="586"/>
    <cellStyle name="Обычный 9 3 4" xfId="244"/>
    <cellStyle name="Обычный 9 3 4 2" xfId="416"/>
    <cellStyle name="Обычный 9 3 4 3" xfId="587"/>
    <cellStyle name="Обычный 9 3 5" xfId="309"/>
    <cellStyle name="Обычный 9 3 6" xfId="480"/>
    <cellStyle name="Обычный 9 4" xfId="245"/>
    <cellStyle name="Обычный 9 4 2" xfId="417"/>
    <cellStyle name="Обычный 9 4 3" xfId="588"/>
    <cellStyle name="Обычный 9 5" xfId="246"/>
    <cellStyle name="Обычный 9 5 2" xfId="418"/>
    <cellStyle name="Обычный 9 5 3" xfId="589"/>
    <cellStyle name="Обычный 9 6" xfId="287"/>
    <cellStyle name="Обычный 9 7" xfId="458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10" xfId="452"/>
    <cellStyle name="Финансовый 2 2" xfId="126"/>
    <cellStyle name="Финансовый 2 2 2" xfId="247"/>
    <cellStyle name="Финансовый 2 2 2 2" xfId="248"/>
    <cellStyle name="Финансовый 2 2 2 2 2" xfId="51"/>
    <cellStyle name="Финансовый 2 2 2 2 3" xfId="420"/>
    <cellStyle name="Финансовый 2 2 2 2 4" xfId="591"/>
    <cellStyle name="Финансовый 2 2 2 3" xfId="249"/>
    <cellStyle name="Финансовый 2 2 2 3 2" xfId="421"/>
    <cellStyle name="Финансовый 2 2 2 3 3" xfId="592"/>
    <cellStyle name="Финансовый 2 2 2 4" xfId="419"/>
    <cellStyle name="Финансовый 2 2 2 5" xfId="590"/>
    <cellStyle name="Финансовый 2 2 3" xfId="250"/>
    <cellStyle name="Финансовый 2 2 3 2" xfId="422"/>
    <cellStyle name="Финансовый 2 2 3 3" xfId="593"/>
    <cellStyle name="Финансовый 2 2 4" xfId="251"/>
    <cellStyle name="Финансовый 2 2 4 2" xfId="423"/>
    <cellStyle name="Финансовый 2 2 4 3" xfId="594"/>
    <cellStyle name="Финансовый 2 2 5" xfId="298"/>
    <cellStyle name="Финансовый 2 2 6" xfId="469"/>
    <cellStyle name="Финансовый 2 3" xfId="119"/>
    <cellStyle name="Финансовый 2 3 2" xfId="252"/>
    <cellStyle name="Финансовый 2 3 2 2" xfId="253"/>
    <cellStyle name="Финансовый 2 3 2 2 2" xfId="425"/>
    <cellStyle name="Финансовый 2 3 2 2 3" xfId="596"/>
    <cellStyle name="Финансовый 2 3 2 3" xfId="254"/>
    <cellStyle name="Финансовый 2 3 2 3 2" xfId="426"/>
    <cellStyle name="Финансовый 2 3 2 3 3" xfId="597"/>
    <cellStyle name="Финансовый 2 3 2 4" xfId="424"/>
    <cellStyle name="Финансовый 2 3 2 5" xfId="595"/>
    <cellStyle name="Финансовый 2 3 3" xfId="255"/>
    <cellStyle name="Финансовый 2 3 3 2" xfId="427"/>
    <cellStyle name="Финансовый 2 3 3 3" xfId="598"/>
    <cellStyle name="Финансовый 2 3 4" xfId="256"/>
    <cellStyle name="Финансовый 2 3 4 2" xfId="428"/>
    <cellStyle name="Финансовый 2 3 4 3" xfId="599"/>
    <cellStyle name="Финансовый 2 3 5" xfId="291"/>
    <cellStyle name="Финансовый 2 3 6" xfId="462"/>
    <cellStyle name="Финансовый 2 4" xfId="257"/>
    <cellStyle name="Финансовый 2 4 2" xfId="258"/>
    <cellStyle name="Финансовый 2 4 2 2" xfId="430"/>
    <cellStyle name="Финансовый 2 4 2 3" xfId="601"/>
    <cellStyle name="Финансовый 2 4 3" xfId="259"/>
    <cellStyle name="Финансовый 2 4 3 2" xfId="431"/>
    <cellStyle name="Финансовый 2 4 3 3" xfId="602"/>
    <cellStyle name="Финансовый 2 4 4" xfId="429"/>
    <cellStyle name="Финансовый 2 4 5" xfId="600"/>
    <cellStyle name="Финансовый 2 5" xfId="260"/>
    <cellStyle name="Финансовый 2 5 2" xfId="432"/>
    <cellStyle name="Финансовый 2 5 3" xfId="603"/>
    <cellStyle name="Финансовый 2 6" xfId="261"/>
    <cellStyle name="Финансовый 2 6 2" xfId="433"/>
    <cellStyle name="Финансовый 2 6 3" xfId="604"/>
    <cellStyle name="Финансовый 2 7" xfId="262"/>
    <cellStyle name="Финансовый 2 7 2" xfId="434"/>
    <cellStyle name="Финансовый 2 7 3" xfId="605"/>
    <cellStyle name="Финансовый 2 8" xfId="108"/>
    <cellStyle name="Финансовый 2 9" xfId="281"/>
    <cellStyle name="Финансовый 3" xfId="52"/>
    <cellStyle name="Финансовый 3 10" xfId="453"/>
    <cellStyle name="Финансовый 3 2" xfId="127"/>
    <cellStyle name="Финансовый 3 2 2" xfId="263"/>
    <cellStyle name="Финансовый 3 2 2 2" xfId="264"/>
    <cellStyle name="Финансовый 3 2 2 2 2" xfId="436"/>
    <cellStyle name="Финансовый 3 2 2 2 3" xfId="607"/>
    <cellStyle name="Финансовый 3 2 2 3" xfId="265"/>
    <cellStyle name="Финансовый 3 2 2 3 2" xfId="437"/>
    <cellStyle name="Финансовый 3 2 2 3 3" xfId="608"/>
    <cellStyle name="Финансовый 3 2 2 4" xfId="435"/>
    <cellStyle name="Финансовый 3 2 2 5" xfId="606"/>
    <cellStyle name="Финансовый 3 2 3" xfId="266"/>
    <cellStyle name="Финансовый 3 2 3 2" xfId="438"/>
    <cellStyle name="Финансовый 3 2 3 3" xfId="609"/>
    <cellStyle name="Финансовый 3 2 4" xfId="267"/>
    <cellStyle name="Финансовый 3 2 4 2" xfId="439"/>
    <cellStyle name="Финансовый 3 2 4 3" xfId="610"/>
    <cellStyle name="Финансовый 3 2 5" xfId="299"/>
    <cellStyle name="Финансовый 3 2 6" xfId="470"/>
    <cellStyle name="Финансовый 3 3" xfId="120"/>
    <cellStyle name="Финансовый 3 3 2" xfId="268"/>
    <cellStyle name="Финансовый 3 3 2 2" xfId="269"/>
    <cellStyle name="Финансовый 3 3 2 2 2" xfId="441"/>
    <cellStyle name="Финансовый 3 3 2 2 3" xfId="612"/>
    <cellStyle name="Финансовый 3 3 2 3" xfId="270"/>
    <cellStyle name="Финансовый 3 3 2 3 2" xfId="442"/>
    <cellStyle name="Финансовый 3 3 2 3 3" xfId="613"/>
    <cellStyle name="Финансовый 3 3 2 4" xfId="440"/>
    <cellStyle name="Финансовый 3 3 2 5" xfId="611"/>
    <cellStyle name="Финансовый 3 3 3" xfId="271"/>
    <cellStyle name="Финансовый 3 3 3 2" xfId="443"/>
    <cellStyle name="Финансовый 3 3 3 3" xfId="614"/>
    <cellStyle name="Финансовый 3 3 4" xfId="272"/>
    <cellStyle name="Финансовый 3 3 4 2" xfId="444"/>
    <cellStyle name="Финансовый 3 3 4 3" xfId="615"/>
    <cellStyle name="Финансовый 3 3 5" xfId="292"/>
    <cellStyle name="Финансовый 3 3 6" xfId="463"/>
    <cellStyle name="Финансовый 3 4" xfId="273"/>
    <cellStyle name="Финансовый 3 4 2" xfId="274"/>
    <cellStyle name="Финансовый 3 4 2 2" xfId="446"/>
    <cellStyle name="Финансовый 3 4 2 3" xfId="617"/>
    <cellStyle name="Финансовый 3 4 3" xfId="275"/>
    <cellStyle name="Финансовый 3 4 3 2" xfId="447"/>
    <cellStyle name="Финансовый 3 4 3 3" xfId="618"/>
    <cellStyle name="Финансовый 3 4 4" xfId="445"/>
    <cellStyle name="Финансовый 3 4 5" xfId="616"/>
    <cellStyle name="Финансовый 3 5" xfId="276"/>
    <cellStyle name="Финансовый 3 5 2" xfId="448"/>
    <cellStyle name="Финансовый 3 5 3" xfId="619"/>
    <cellStyle name="Финансовый 3 6" xfId="277"/>
    <cellStyle name="Финансовый 3 6 2" xfId="449"/>
    <cellStyle name="Финансовый 3 6 3" xfId="620"/>
    <cellStyle name="Финансовый 3 7" xfId="278"/>
    <cellStyle name="Финансовый 3 7 2" xfId="450"/>
    <cellStyle name="Финансовый 3 7 3" xfId="621"/>
    <cellStyle name="Финансовый 3 8" xfId="109"/>
    <cellStyle name="Финансовый 3 9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3"/>
  <sheetViews>
    <sheetView tabSelected="1" view="pageBreakPreview" topLeftCell="A4" zoomScale="80" zoomScaleSheetLayoutView="80" workbookViewId="0">
      <selection activeCell="J19" sqref="J19"/>
    </sheetView>
  </sheetViews>
  <sheetFormatPr defaultColWidth="9" defaultRowHeight="15.75" x14ac:dyDescent="0.25"/>
  <cols>
    <col min="1" max="1" width="9.625" style="2" customWidth="1"/>
    <col min="2" max="2" width="32.625" style="2" customWidth="1"/>
    <col min="3" max="3" width="16.625" style="2" customWidth="1"/>
    <col min="4" max="4" width="17.625" style="12" customWidth="1"/>
    <col min="5" max="5" width="16" style="12" customWidth="1"/>
    <col min="6" max="6" width="17.5" style="12" customWidth="1"/>
    <col min="7" max="16" width="9.625" style="2" customWidth="1"/>
    <col min="17" max="17" width="19.125" style="12" customWidth="1"/>
    <col min="18" max="18" width="12.5" style="2" customWidth="1"/>
    <col min="19" max="19" width="6.625" style="2" customWidth="1"/>
    <col min="20" max="20" width="22.125" style="2" customWidth="1"/>
    <col min="21" max="22" width="10.625" style="2" customWidth="1"/>
    <col min="23" max="23" width="12.125" style="2" customWidth="1"/>
    <col min="24" max="24" width="10.625" style="2" customWidth="1"/>
    <col min="25" max="25" width="22.625" style="2" customWidth="1"/>
    <col min="26" max="63" width="10.625" style="2" customWidth="1"/>
    <col min="64" max="64" width="12.125" style="2" customWidth="1"/>
    <col min="65" max="65" width="11.5" style="2" customWidth="1"/>
    <col min="66" max="66" width="14.125" style="2" customWidth="1"/>
    <col min="67" max="67" width="15.125" style="2" customWidth="1"/>
    <col min="68" max="68" width="13" style="2" customWidth="1"/>
    <col min="69" max="69" width="11.625" style="2" customWidth="1"/>
    <col min="70" max="70" width="17.5" style="2" customWidth="1"/>
    <col min="71" max="16384" width="9" style="2"/>
  </cols>
  <sheetData>
    <row r="1" spans="1:23" ht="18.75" x14ac:dyDescent="0.25">
      <c r="T1" s="8" t="s">
        <v>109</v>
      </c>
      <c r="V1" s="1"/>
    </row>
    <row r="2" spans="1:23" ht="18.75" x14ac:dyDescent="0.3">
      <c r="T2" s="11" t="s">
        <v>0</v>
      </c>
      <c r="V2" s="1"/>
    </row>
    <row r="3" spans="1:23" ht="18.75" x14ac:dyDescent="0.3">
      <c r="T3" s="11" t="s">
        <v>114</v>
      </c>
      <c r="V3" s="1"/>
    </row>
    <row r="4" spans="1:23" s="4" customFormat="1" ht="18.75" x14ac:dyDescent="0.3">
      <c r="A4" s="58" t="s">
        <v>112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22"/>
      <c r="V4" s="22"/>
    </row>
    <row r="5" spans="1:23" s="4" customFormat="1" ht="18.75" customHeight="1" x14ac:dyDescent="0.3">
      <c r="A5" s="59" t="s">
        <v>132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19"/>
      <c r="V5" s="19"/>
      <c r="W5" s="19"/>
    </row>
    <row r="6" spans="1:23" s="4" customFormat="1" ht="18.75" x14ac:dyDescent="0.3">
      <c r="A6" s="20"/>
      <c r="B6" s="20"/>
      <c r="C6" s="20"/>
      <c r="D6" s="21"/>
      <c r="E6" s="21"/>
      <c r="F6" s="21"/>
      <c r="G6" s="20"/>
      <c r="H6" s="20"/>
      <c r="I6" s="20"/>
      <c r="J6" s="20"/>
      <c r="K6" s="20"/>
      <c r="L6" s="20"/>
      <c r="M6" s="20"/>
      <c r="N6" s="20"/>
      <c r="O6" s="20"/>
      <c r="P6" s="20"/>
      <c r="Q6" s="21"/>
      <c r="R6" s="20"/>
      <c r="S6" s="20"/>
      <c r="T6" s="20"/>
      <c r="U6" s="20"/>
      <c r="V6" s="20"/>
    </row>
    <row r="7" spans="1:23" s="4" customFormat="1" ht="18.75" customHeight="1" x14ac:dyDescent="0.3">
      <c r="A7" s="59" t="s">
        <v>129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19"/>
      <c r="V7" s="19"/>
    </row>
    <row r="8" spans="1:23" x14ac:dyDescent="0.25">
      <c r="A8" s="53" t="s">
        <v>17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9"/>
      <c r="V8" s="9"/>
    </row>
    <row r="9" spans="1:23" x14ac:dyDescent="0.25">
      <c r="A9" s="14"/>
      <c r="B9" s="14"/>
      <c r="C9" s="14"/>
      <c r="D9" s="15"/>
      <c r="E9" s="15"/>
      <c r="F9" s="15"/>
      <c r="G9" s="14"/>
      <c r="H9" s="14"/>
      <c r="I9" s="14"/>
      <c r="J9" s="14"/>
      <c r="K9" s="14"/>
      <c r="L9" s="14"/>
      <c r="M9" s="14"/>
      <c r="N9" s="14"/>
      <c r="O9" s="14"/>
      <c r="P9" s="14"/>
      <c r="Q9" s="15"/>
      <c r="R9" s="14"/>
      <c r="S9" s="14"/>
      <c r="T9" s="14"/>
      <c r="U9" s="14"/>
      <c r="V9" s="14"/>
    </row>
    <row r="10" spans="1:23" ht="18.75" x14ac:dyDescent="0.3">
      <c r="A10" s="60" t="s">
        <v>136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23"/>
      <c r="V10" s="23"/>
    </row>
    <row r="11" spans="1:23" ht="18.75" x14ac:dyDescent="0.3">
      <c r="C11" s="46"/>
      <c r="V11" s="11"/>
    </row>
    <row r="12" spans="1:23" ht="66" customHeight="1" x14ac:dyDescent="0.25">
      <c r="A12" s="52" t="s">
        <v>131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24"/>
      <c r="V12" s="24"/>
    </row>
    <row r="13" spans="1:23" x14ac:dyDescent="0.25">
      <c r="A13" s="53" t="s">
        <v>95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9"/>
      <c r="V13" s="9"/>
    </row>
    <row r="14" spans="1:23" ht="18.75" x14ac:dyDescent="0.3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22"/>
      <c r="V14" s="22"/>
    </row>
    <row r="15" spans="1:23" ht="84.75" customHeight="1" x14ac:dyDescent="0.25">
      <c r="A15" s="51" t="s">
        <v>15</v>
      </c>
      <c r="B15" s="51" t="s">
        <v>12</v>
      </c>
      <c r="C15" s="51" t="s">
        <v>4</v>
      </c>
      <c r="D15" s="54" t="s">
        <v>115</v>
      </c>
      <c r="E15" s="54" t="s">
        <v>134</v>
      </c>
      <c r="F15" s="54" t="s">
        <v>135</v>
      </c>
      <c r="G15" s="48" t="s">
        <v>133</v>
      </c>
      <c r="H15" s="49"/>
      <c r="I15" s="49"/>
      <c r="J15" s="49"/>
      <c r="K15" s="49"/>
      <c r="L15" s="49"/>
      <c r="M15" s="49"/>
      <c r="N15" s="49"/>
      <c r="O15" s="49"/>
      <c r="P15" s="50"/>
      <c r="Q15" s="54" t="s">
        <v>116</v>
      </c>
      <c r="R15" s="51" t="s">
        <v>107</v>
      </c>
      <c r="S15" s="51"/>
      <c r="T15" s="51" t="s">
        <v>6</v>
      </c>
      <c r="U15" s="4"/>
      <c r="V15" s="4"/>
    </row>
    <row r="16" spans="1:23" ht="69" customHeight="1" x14ac:dyDescent="0.25">
      <c r="A16" s="51"/>
      <c r="B16" s="51"/>
      <c r="C16" s="51"/>
      <c r="D16" s="55"/>
      <c r="E16" s="55"/>
      <c r="F16" s="55"/>
      <c r="G16" s="48" t="s">
        <v>13</v>
      </c>
      <c r="H16" s="50"/>
      <c r="I16" s="48" t="s">
        <v>18</v>
      </c>
      <c r="J16" s="50"/>
      <c r="K16" s="48" t="s">
        <v>19</v>
      </c>
      <c r="L16" s="50"/>
      <c r="M16" s="48" t="s">
        <v>20</v>
      </c>
      <c r="N16" s="50"/>
      <c r="O16" s="48" t="s">
        <v>21</v>
      </c>
      <c r="P16" s="50"/>
      <c r="Q16" s="55"/>
      <c r="R16" s="51" t="s">
        <v>117</v>
      </c>
      <c r="S16" s="51" t="s">
        <v>7</v>
      </c>
      <c r="T16" s="51"/>
    </row>
    <row r="17" spans="1:22" ht="32.25" customHeight="1" x14ac:dyDescent="0.25">
      <c r="A17" s="51"/>
      <c r="B17" s="51"/>
      <c r="C17" s="51"/>
      <c r="D17" s="56"/>
      <c r="E17" s="56"/>
      <c r="F17" s="56"/>
      <c r="G17" s="17" t="s">
        <v>8</v>
      </c>
      <c r="H17" s="17" t="s">
        <v>9</v>
      </c>
      <c r="I17" s="17" t="s">
        <v>8</v>
      </c>
      <c r="J17" s="17" t="s">
        <v>9</v>
      </c>
      <c r="K17" s="17" t="s">
        <v>8</v>
      </c>
      <c r="L17" s="17" t="s">
        <v>9</v>
      </c>
      <c r="M17" s="17" t="s">
        <v>8</v>
      </c>
      <c r="N17" s="17" t="s">
        <v>9</v>
      </c>
      <c r="O17" s="17" t="s">
        <v>8</v>
      </c>
      <c r="P17" s="17" t="s">
        <v>9</v>
      </c>
      <c r="Q17" s="56"/>
      <c r="R17" s="51"/>
      <c r="S17" s="51"/>
      <c r="T17" s="51"/>
    </row>
    <row r="18" spans="1:22" x14ac:dyDescent="0.25">
      <c r="A18" s="17">
        <v>1</v>
      </c>
      <c r="B18" s="17">
        <f t="shared" ref="B18:T18" si="0">A18+1</f>
        <v>2</v>
      </c>
      <c r="C18" s="17">
        <f t="shared" si="0"/>
        <v>3</v>
      </c>
      <c r="D18" s="16">
        <f t="shared" si="0"/>
        <v>4</v>
      </c>
      <c r="E18" s="16">
        <f t="shared" si="0"/>
        <v>5</v>
      </c>
      <c r="F18" s="16">
        <f t="shared" si="0"/>
        <v>6</v>
      </c>
      <c r="G18" s="17">
        <f t="shared" si="0"/>
        <v>7</v>
      </c>
      <c r="H18" s="17">
        <f t="shared" si="0"/>
        <v>8</v>
      </c>
      <c r="I18" s="17">
        <f t="shared" si="0"/>
        <v>9</v>
      </c>
      <c r="J18" s="17">
        <f t="shared" si="0"/>
        <v>10</v>
      </c>
      <c r="K18" s="17">
        <f t="shared" si="0"/>
        <v>11</v>
      </c>
      <c r="L18" s="17">
        <f t="shared" si="0"/>
        <v>12</v>
      </c>
      <c r="M18" s="17">
        <f t="shared" si="0"/>
        <v>13</v>
      </c>
      <c r="N18" s="17">
        <f t="shared" si="0"/>
        <v>14</v>
      </c>
      <c r="O18" s="17">
        <f t="shared" si="0"/>
        <v>15</v>
      </c>
      <c r="P18" s="17">
        <f t="shared" si="0"/>
        <v>16</v>
      </c>
      <c r="Q18" s="16">
        <f t="shared" si="0"/>
        <v>17</v>
      </c>
      <c r="R18" s="17">
        <f t="shared" si="0"/>
        <v>18</v>
      </c>
      <c r="S18" s="17">
        <f t="shared" si="0"/>
        <v>19</v>
      </c>
      <c r="T18" s="17">
        <f t="shared" si="0"/>
        <v>20</v>
      </c>
    </row>
    <row r="19" spans="1:22" ht="115.5" customHeight="1" x14ac:dyDescent="0.25">
      <c r="A19" s="31" t="s">
        <v>127</v>
      </c>
      <c r="B19" s="39" t="s">
        <v>126</v>
      </c>
      <c r="C19" s="40" t="s">
        <v>128</v>
      </c>
      <c r="D19" s="42">
        <v>85.221999999999994</v>
      </c>
      <c r="E19" s="42">
        <v>67.673500000000004</v>
      </c>
      <c r="F19" s="42">
        <f>D19-E19</f>
        <v>17.54849999999999</v>
      </c>
      <c r="G19" s="42">
        <f>I19+K19+M19+O19</f>
        <v>8.68</v>
      </c>
      <c r="H19" s="42">
        <f>J19+L19+N19+P19</f>
        <v>7.2679999999999998</v>
      </c>
      <c r="I19" s="17">
        <v>2.17</v>
      </c>
      <c r="J19" s="42">
        <v>1.1279999999999999</v>
      </c>
      <c r="K19" s="17">
        <v>2.17</v>
      </c>
      <c r="L19" s="42">
        <v>6.14</v>
      </c>
      <c r="M19" s="47">
        <v>2.17</v>
      </c>
      <c r="N19" s="42"/>
      <c r="O19" s="42">
        <v>2.17</v>
      </c>
      <c r="P19" s="42"/>
      <c r="Q19" s="32">
        <f>D19-E19-H19</f>
        <v>10.280499999999989</v>
      </c>
      <c r="R19" s="42">
        <f>H19-G19</f>
        <v>-1.4119999999999999</v>
      </c>
      <c r="S19" s="45">
        <v>0</v>
      </c>
      <c r="T19" s="37" t="s">
        <v>130</v>
      </c>
    </row>
    <row r="20" spans="1:22" x14ac:dyDescent="0.25">
      <c r="A20" s="31"/>
      <c r="B20" s="39"/>
      <c r="C20" s="40"/>
      <c r="D20" s="32"/>
      <c r="E20" s="41"/>
      <c r="F20" s="32"/>
      <c r="G20" s="42"/>
      <c r="H20" s="34"/>
      <c r="I20" s="34"/>
      <c r="J20" s="34"/>
      <c r="K20" s="34"/>
      <c r="L20" s="34"/>
      <c r="M20" s="43"/>
      <c r="N20" s="43"/>
      <c r="O20" s="42"/>
      <c r="P20" s="34"/>
      <c r="Q20" s="32"/>
      <c r="R20" s="42"/>
      <c r="S20" s="34"/>
      <c r="T20" s="37"/>
    </row>
    <row r="21" spans="1:22" x14ac:dyDescent="0.25">
      <c r="A21" s="48" t="s">
        <v>100</v>
      </c>
      <c r="B21" s="49"/>
      <c r="C21" s="50"/>
      <c r="D21" s="32">
        <f t="shared" ref="D21:N21" si="1">D19+D20</f>
        <v>85.221999999999994</v>
      </c>
      <c r="E21" s="32">
        <f t="shared" si="1"/>
        <v>67.673500000000004</v>
      </c>
      <c r="F21" s="32">
        <f t="shared" si="1"/>
        <v>17.54849999999999</v>
      </c>
      <c r="G21" s="32">
        <f t="shared" si="1"/>
        <v>8.68</v>
      </c>
      <c r="H21" s="32">
        <f t="shared" si="1"/>
        <v>7.2679999999999998</v>
      </c>
      <c r="I21" s="32">
        <f t="shared" si="1"/>
        <v>2.17</v>
      </c>
      <c r="J21" s="32">
        <f t="shared" si="1"/>
        <v>1.1279999999999999</v>
      </c>
      <c r="K21" s="32">
        <f t="shared" si="1"/>
        <v>2.17</v>
      </c>
      <c r="L21" s="32">
        <f t="shared" si="1"/>
        <v>6.14</v>
      </c>
      <c r="M21" s="32">
        <f t="shared" si="1"/>
        <v>2.17</v>
      </c>
      <c r="N21" s="32">
        <f t="shared" si="1"/>
        <v>0</v>
      </c>
      <c r="O21" s="32">
        <f>O20+O19</f>
        <v>2.17</v>
      </c>
      <c r="P21" s="32">
        <f>P20+P19</f>
        <v>0</v>
      </c>
      <c r="Q21" s="32">
        <f>Q19+Q20</f>
        <v>10.280499999999989</v>
      </c>
      <c r="R21" s="32">
        <f>R19+R20</f>
        <v>-1.4119999999999999</v>
      </c>
      <c r="S21" s="35">
        <f>S19+S20</f>
        <v>0</v>
      </c>
      <c r="T21" s="17"/>
    </row>
    <row r="22" spans="1:22" x14ac:dyDescent="0.25">
      <c r="A22" s="3"/>
      <c r="B22" s="3"/>
      <c r="C22" s="3"/>
      <c r="G22" s="3"/>
      <c r="H22" s="3"/>
      <c r="I22" s="3"/>
      <c r="J22" s="3"/>
      <c r="K22" s="3"/>
      <c r="L22" s="3"/>
      <c r="M22" s="3"/>
      <c r="N22" s="3"/>
      <c r="O22" s="3"/>
      <c r="P22" s="3"/>
      <c r="R22" s="3"/>
      <c r="S22" s="3"/>
      <c r="T22" s="3"/>
      <c r="U22" s="3"/>
      <c r="V22" s="3"/>
    </row>
    <row r="23" spans="1:22" x14ac:dyDescent="0.25">
      <c r="F23" s="44"/>
      <c r="Q23" s="44"/>
    </row>
    <row r="24" spans="1:22" x14ac:dyDescent="0.25">
      <c r="E24" s="44"/>
      <c r="F24" s="44"/>
    </row>
    <row r="25" spans="1:22" x14ac:dyDescent="0.25">
      <c r="G25" s="46"/>
    </row>
    <row r="26" spans="1:22" x14ac:dyDescent="0.25">
      <c r="F26" s="44"/>
    </row>
    <row r="33" spans="15:15" x14ac:dyDescent="0.25">
      <c r="O33" s="2" t="s">
        <v>110</v>
      </c>
    </row>
  </sheetData>
  <customSheetViews>
    <customSheetView guid="{500C2F4F-1743-499A-A051-20565DBF52B2}" scale="80" showPageBreaks="1" printArea="1" view="pageBreakPreview">
      <selection activeCell="A5" sqref="A5:T5"/>
      <colBreaks count="1" manualBreakCount="1">
        <brk id="10" max="19" man="1"/>
      </colBreaks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6">
    <mergeCell ref="A4:T4"/>
    <mergeCell ref="A5:T5"/>
    <mergeCell ref="A7:T7"/>
    <mergeCell ref="A8:T8"/>
    <mergeCell ref="A10:T10"/>
    <mergeCell ref="A12:T12"/>
    <mergeCell ref="A13:T13"/>
    <mergeCell ref="D15:D17"/>
    <mergeCell ref="F15:F17"/>
    <mergeCell ref="Q15:Q17"/>
    <mergeCell ref="I16:J16"/>
    <mergeCell ref="K16:L16"/>
    <mergeCell ref="G15:P15"/>
    <mergeCell ref="R16:R17"/>
    <mergeCell ref="S16:S17"/>
    <mergeCell ref="E15:E17"/>
    <mergeCell ref="A14:T14"/>
    <mergeCell ref="A15:A17"/>
    <mergeCell ref="B15:B17"/>
    <mergeCell ref="C15:C17"/>
    <mergeCell ref="A21:C21"/>
    <mergeCell ref="T15:T17"/>
    <mergeCell ref="G16:H16"/>
    <mergeCell ref="R15:S15"/>
    <mergeCell ref="M16:N16"/>
    <mergeCell ref="O16:P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7" fitToHeight="0" orientation="landscape" r:id="rId2"/>
  <headerFooter alignWithMargins="0"/>
  <colBreaks count="1" manualBreakCount="1">
    <brk id="10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D32"/>
  <sheetViews>
    <sheetView view="pageBreakPreview" zoomScale="60" zoomScaleNormal="60" workbookViewId="0">
      <selection activeCell="H19" sqref="H19"/>
    </sheetView>
  </sheetViews>
  <sheetFormatPr defaultColWidth="9" defaultRowHeight="15.75" x14ac:dyDescent="0.25"/>
  <cols>
    <col min="1" max="1" width="9.875" style="2" customWidth="1"/>
    <col min="2" max="2" width="31.125" style="2" customWidth="1"/>
    <col min="3" max="3" width="16.125" style="2" customWidth="1"/>
    <col min="4" max="4" width="24.375" style="2" customWidth="1"/>
    <col min="5" max="74" width="5.875" style="2" customWidth="1"/>
    <col min="75" max="81" width="6.125" style="2" customWidth="1"/>
    <col min="82" max="82" width="16" style="2" customWidth="1"/>
    <col min="83" max="16384" width="9" style="2"/>
  </cols>
  <sheetData>
    <row r="1" spans="1:82" ht="18.75" x14ac:dyDescent="0.25">
      <c r="X1" s="3"/>
      <c r="Y1" s="3"/>
      <c r="Z1" s="5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8" t="s">
        <v>14</v>
      </c>
    </row>
    <row r="2" spans="1:82" ht="18.75" x14ac:dyDescent="0.3">
      <c r="X2" s="3"/>
      <c r="Y2" s="3"/>
      <c r="Z2" s="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11" t="s">
        <v>0</v>
      </c>
    </row>
    <row r="3" spans="1:82" ht="18.75" x14ac:dyDescent="0.3">
      <c r="X3" s="3"/>
      <c r="Y3" s="3"/>
      <c r="Z3" s="5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11" t="s">
        <v>114</v>
      </c>
    </row>
    <row r="4" spans="1:82" s="7" customFormat="1" ht="18.75" customHeight="1" x14ac:dyDescent="0.25">
      <c r="A4" s="84" t="s">
        <v>113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</row>
    <row r="5" spans="1:82" s="4" customFormat="1" ht="18.75" customHeight="1" x14ac:dyDescent="0.3">
      <c r="A5" s="59" t="s">
        <v>125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</row>
    <row r="6" spans="1:82" s="4" customFormat="1" ht="18.75" x14ac:dyDescent="0.3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</row>
    <row r="7" spans="1:82" s="4" customFormat="1" ht="18.75" customHeight="1" x14ac:dyDescent="0.3">
      <c r="A7" s="59" t="s">
        <v>123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9"/>
    </row>
    <row r="8" spans="1:82" ht="15.75" customHeight="1" x14ac:dyDescent="0.25">
      <c r="A8" s="83" t="s">
        <v>22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</row>
    <row r="9" spans="1:82" x14ac:dyDescent="0.2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</row>
    <row r="10" spans="1:82" ht="18.75" x14ac:dyDescent="0.3">
      <c r="A10" s="60" t="s">
        <v>118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</row>
    <row r="11" spans="1:82" ht="18.75" x14ac:dyDescent="0.3">
      <c r="AB11" s="11"/>
    </row>
    <row r="12" spans="1:82" ht="18.75" x14ac:dyDescent="0.25">
      <c r="A12" s="85" t="s">
        <v>124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</row>
    <row r="13" spans="1:82" x14ac:dyDescent="0.25">
      <c r="A13" s="53" t="s">
        <v>16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</row>
    <row r="14" spans="1:82" ht="18.75" x14ac:dyDescent="0.3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</row>
    <row r="15" spans="1:82" ht="30" customHeight="1" x14ac:dyDescent="0.25">
      <c r="A15" s="62" t="s">
        <v>15</v>
      </c>
      <c r="B15" s="65" t="s">
        <v>12</v>
      </c>
      <c r="C15" s="65" t="s">
        <v>4</v>
      </c>
      <c r="D15" s="62" t="s">
        <v>101</v>
      </c>
      <c r="E15" s="66" t="s">
        <v>111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/>
      <c r="AJ15" s="67"/>
      <c r="AK15" s="67"/>
      <c r="AL15" s="67"/>
      <c r="AM15" s="67"/>
      <c r="AN15" s="67"/>
      <c r="AO15" s="67"/>
      <c r="AP15" s="67"/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67"/>
      <c r="BD15" s="67"/>
      <c r="BE15" s="67"/>
      <c r="BF15" s="67"/>
      <c r="BG15" s="67"/>
      <c r="BH15" s="67"/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8"/>
      <c r="BW15" s="74" t="s">
        <v>108</v>
      </c>
      <c r="BX15" s="75"/>
      <c r="BY15" s="75"/>
      <c r="BZ15" s="75"/>
      <c r="CA15" s="75"/>
      <c r="CB15" s="75"/>
      <c r="CC15" s="76"/>
      <c r="CD15" s="51" t="s">
        <v>23</v>
      </c>
    </row>
    <row r="16" spans="1:82" ht="30" customHeight="1" x14ac:dyDescent="0.25">
      <c r="A16" s="63"/>
      <c r="B16" s="65"/>
      <c r="C16" s="65"/>
      <c r="D16" s="63"/>
      <c r="E16" s="69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  <c r="AI16" s="70"/>
      <c r="AJ16" s="70"/>
      <c r="AK16" s="70"/>
      <c r="AL16" s="70"/>
      <c r="AM16" s="70"/>
      <c r="AN16" s="70"/>
      <c r="AO16" s="70"/>
      <c r="AP16" s="70"/>
      <c r="AQ16" s="70"/>
      <c r="AR16" s="70"/>
      <c r="AS16" s="70"/>
      <c r="AT16" s="70"/>
      <c r="AU16" s="70"/>
      <c r="AV16" s="70"/>
      <c r="AW16" s="70"/>
      <c r="AX16" s="70"/>
      <c r="AY16" s="70"/>
      <c r="AZ16" s="70"/>
      <c r="BA16" s="70"/>
      <c r="BB16" s="70"/>
      <c r="BC16" s="70"/>
      <c r="BD16" s="70"/>
      <c r="BE16" s="70"/>
      <c r="BF16" s="70"/>
      <c r="BG16" s="70"/>
      <c r="BH16" s="70"/>
      <c r="BI16" s="70"/>
      <c r="BJ16" s="70"/>
      <c r="BK16" s="70"/>
      <c r="BL16" s="70"/>
      <c r="BM16" s="70"/>
      <c r="BN16" s="70"/>
      <c r="BO16" s="70"/>
      <c r="BP16" s="70"/>
      <c r="BQ16" s="70"/>
      <c r="BR16" s="70"/>
      <c r="BS16" s="70"/>
      <c r="BT16" s="70"/>
      <c r="BU16" s="70"/>
      <c r="BV16" s="71"/>
      <c r="BW16" s="77"/>
      <c r="BX16" s="78"/>
      <c r="BY16" s="78"/>
      <c r="BZ16" s="78"/>
      <c r="CA16" s="78"/>
      <c r="CB16" s="78"/>
      <c r="CC16" s="79"/>
      <c r="CD16" s="51"/>
    </row>
    <row r="17" spans="1:82" ht="39" customHeight="1" x14ac:dyDescent="0.25">
      <c r="A17" s="63"/>
      <c r="B17" s="65"/>
      <c r="C17" s="65"/>
      <c r="D17" s="63"/>
      <c r="E17" s="73" t="s">
        <v>8</v>
      </c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 t="s">
        <v>9</v>
      </c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7"/>
      <c r="BX17" s="78"/>
      <c r="BY17" s="78"/>
      <c r="BZ17" s="78"/>
      <c r="CA17" s="78"/>
      <c r="CB17" s="78"/>
      <c r="CC17" s="79"/>
      <c r="CD17" s="51"/>
    </row>
    <row r="18" spans="1:82" ht="30" customHeight="1" x14ac:dyDescent="0.25">
      <c r="A18" s="63"/>
      <c r="B18" s="65"/>
      <c r="C18" s="65"/>
      <c r="D18" s="63"/>
      <c r="E18" s="73" t="s">
        <v>11</v>
      </c>
      <c r="F18" s="73"/>
      <c r="G18" s="73"/>
      <c r="H18" s="73"/>
      <c r="I18" s="73"/>
      <c r="J18" s="73"/>
      <c r="K18" s="73"/>
      <c r="L18" s="73" t="s">
        <v>18</v>
      </c>
      <c r="M18" s="73"/>
      <c r="N18" s="73"/>
      <c r="O18" s="73"/>
      <c r="P18" s="73"/>
      <c r="Q18" s="73"/>
      <c r="R18" s="73"/>
      <c r="S18" s="73" t="s">
        <v>19</v>
      </c>
      <c r="T18" s="73"/>
      <c r="U18" s="73"/>
      <c r="V18" s="73"/>
      <c r="W18" s="73"/>
      <c r="X18" s="73"/>
      <c r="Y18" s="73"/>
      <c r="Z18" s="73" t="s">
        <v>20</v>
      </c>
      <c r="AA18" s="73"/>
      <c r="AB18" s="73"/>
      <c r="AC18" s="73"/>
      <c r="AD18" s="73"/>
      <c r="AE18" s="73"/>
      <c r="AF18" s="73"/>
      <c r="AG18" s="73" t="s">
        <v>21</v>
      </c>
      <c r="AH18" s="73"/>
      <c r="AI18" s="73"/>
      <c r="AJ18" s="73"/>
      <c r="AK18" s="73"/>
      <c r="AL18" s="73"/>
      <c r="AM18" s="73"/>
      <c r="AN18" s="73" t="s">
        <v>11</v>
      </c>
      <c r="AO18" s="73"/>
      <c r="AP18" s="73"/>
      <c r="AQ18" s="73"/>
      <c r="AR18" s="73"/>
      <c r="AS18" s="73"/>
      <c r="AT18" s="73"/>
      <c r="AU18" s="73" t="s">
        <v>18</v>
      </c>
      <c r="AV18" s="73"/>
      <c r="AW18" s="73"/>
      <c r="AX18" s="73"/>
      <c r="AY18" s="73"/>
      <c r="AZ18" s="73"/>
      <c r="BA18" s="73"/>
      <c r="BB18" s="73" t="s">
        <v>19</v>
      </c>
      <c r="BC18" s="73"/>
      <c r="BD18" s="73"/>
      <c r="BE18" s="73"/>
      <c r="BF18" s="73"/>
      <c r="BG18" s="73"/>
      <c r="BH18" s="73"/>
      <c r="BI18" s="73" t="s">
        <v>20</v>
      </c>
      <c r="BJ18" s="73"/>
      <c r="BK18" s="73"/>
      <c r="BL18" s="73"/>
      <c r="BM18" s="73"/>
      <c r="BN18" s="73"/>
      <c r="BO18" s="73"/>
      <c r="BP18" s="73" t="s">
        <v>21</v>
      </c>
      <c r="BQ18" s="73"/>
      <c r="BR18" s="73"/>
      <c r="BS18" s="73"/>
      <c r="BT18" s="73"/>
      <c r="BU18" s="73"/>
      <c r="BV18" s="73"/>
      <c r="BW18" s="80"/>
      <c r="BX18" s="81"/>
      <c r="BY18" s="81"/>
      <c r="BZ18" s="81"/>
      <c r="CA18" s="81"/>
      <c r="CB18" s="81"/>
      <c r="CC18" s="82"/>
      <c r="CD18" s="51"/>
    </row>
    <row r="19" spans="1:82" ht="96.75" customHeight="1" x14ac:dyDescent="0.25">
      <c r="A19" s="64"/>
      <c r="B19" s="65"/>
      <c r="C19" s="65"/>
      <c r="D19" s="64"/>
      <c r="E19" s="18" t="s">
        <v>2</v>
      </c>
      <c r="F19" s="18" t="s">
        <v>3</v>
      </c>
      <c r="G19" s="18" t="s">
        <v>105</v>
      </c>
      <c r="H19" s="18" t="s">
        <v>106</v>
      </c>
      <c r="I19" s="18" t="s">
        <v>5</v>
      </c>
      <c r="J19" s="18" t="s">
        <v>1</v>
      </c>
      <c r="K19" s="13" t="s">
        <v>10</v>
      </c>
      <c r="L19" s="18" t="s">
        <v>2</v>
      </c>
      <c r="M19" s="18" t="s">
        <v>3</v>
      </c>
      <c r="N19" s="18" t="s">
        <v>105</v>
      </c>
      <c r="O19" s="18" t="s">
        <v>106</v>
      </c>
      <c r="P19" s="18" t="s">
        <v>5</v>
      </c>
      <c r="Q19" s="18" t="s">
        <v>1</v>
      </c>
      <c r="R19" s="13" t="s">
        <v>10</v>
      </c>
      <c r="S19" s="18" t="s">
        <v>2</v>
      </c>
      <c r="T19" s="18" t="s">
        <v>3</v>
      </c>
      <c r="U19" s="18" t="s">
        <v>105</v>
      </c>
      <c r="V19" s="18" t="s">
        <v>106</v>
      </c>
      <c r="W19" s="18" t="s">
        <v>5</v>
      </c>
      <c r="X19" s="18" t="s">
        <v>1</v>
      </c>
      <c r="Y19" s="13" t="s">
        <v>10</v>
      </c>
      <c r="Z19" s="18" t="s">
        <v>2</v>
      </c>
      <c r="AA19" s="18" t="s">
        <v>3</v>
      </c>
      <c r="AB19" s="18" t="s">
        <v>105</v>
      </c>
      <c r="AC19" s="18" t="s">
        <v>106</v>
      </c>
      <c r="AD19" s="18" t="s">
        <v>5</v>
      </c>
      <c r="AE19" s="18" t="s">
        <v>1</v>
      </c>
      <c r="AF19" s="13" t="s">
        <v>10</v>
      </c>
      <c r="AG19" s="18" t="s">
        <v>2</v>
      </c>
      <c r="AH19" s="18" t="s">
        <v>3</v>
      </c>
      <c r="AI19" s="18" t="s">
        <v>105</v>
      </c>
      <c r="AJ19" s="18" t="s">
        <v>106</v>
      </c>
      <c r="AK19" s="18" t="s">
        <v>5</v>
      </c>
      <c r="AL19" s="18" t="s">
        <v>1</v>
      </c>
      <c r="AM19" s="13" t="s">
        <v>10</v>
      </c>
      <c r="AN19" s="18" t="s">
        <v>2</v>
      </c>
      <c r="AO19" s="18" t="s">
        <v>3</v>
      </c>
      <c r="AP19" s="18" t="s">
        <v>105</v>
      </c>
      <c r="AQ19" s="18" t="s">
        <v>106</v>
      </c>
      <c r="AR19" s="18" t="s">
        <v>5</v>
      </c>
      <c r="AS19" s="18" t="s">
        <v>1</v>
      </c>
      <c r="AT19" s="13" t="s">
        <v>10</v>
      </c>
      <c r="AU19" s="18" t="s">
        <v>2</v>
      </c>
      <c r="AV19" s="18" t="s">
        <v>3</v>
      </c>
      <c r="AW19" s="18" t="s">
        <v>105</v>
      </c>
      <c r="AX19" s="18" t="s">
        <v>106</v>
      </c>
      <c r="AY19" s="18" t="s">
        <v>5</v>
      </c>
      <c r="AZ19" s="18" t="s">
        <v>1</v>
      </c>
      <c r="BA19" s="13" t="s">
        <v>10</v>
      </c>
      <c r="BB19" s="18" t="s">
        <v>2</v>
      </c>
      <c r="BC19" s="18" t="s">
        <v>3</v>
      </c>
      <c r="BD19" s="18" t="s">
        <v>105</v>
      </c>
      <c r="BE19" s="18" t="s">
        <v>106</v>
      </c>
      <c r="BF19" s="18" t="s">
        <v>5</v>
      </c>
      <c r="BG19" s="18" t="s">
        <v>1</v>
      </c>
      <c r="BH19" s="13" t="s">
        <v>10</v>
      </c>
      <c r="BI19" s="18" t="s">
        <v>2</v>
      </c>
      <c r="BJ19" s="18" t="s">
        <v>3</v>
      </c>
      <c r="BK19" s="18" t="s">
        <v>105</v>
      </c>
      <c r="BL19" s="18" t="s">
        <v>106</v>
      </c>
      <c r="BM19" s="18" t="s">
        <v>5</v>
      </c>
      <c r="BN19" s="18" t="s">
        <v>1</v>
      </c>
      <c r="BO19" s="13" t="s">
        <v>10</v>
      </c>
      <c r="BP19" s="18" t="s">
        <v>2</v>
      </c>
      <c r="BQ19" s="18" t="s">
        <v>3</v>
      </c>
      <c r="BR19" s="18" t="s">
        <v>105</v>
      </c>
      <c r="BS19" s="18" t="s">
        <v>106</v>
      </c>
      <c r="BT19" s="18" t="s">
        <v>5</v>
      </c>
      <c r="BU19" s="18" t="s">
        <v>1</v>
      </c>
      <c r="BV19" s="13" t="s">
        <v>10</v>
      </c>
      <c r="BW19" s="18" t="s">
        <v>2</v>
      </c>
      <c r="BX19" s="18" t="s">
        <v>3</v>
      </c>
      <c r="BY19" s="18" t="s">
        <v>105</v>
      </c>
      <c r="BZ19" s="18" t="s">
        <v>106</v>
      </c>
      <c r="CA19" s="18" t="s">
        <v>5</v>
      </c>
      <c r="CB19" s="18" t="s">
        <v>1</v>
      </c>
      <c r="CC19" s="13" t="s">
        <v>10</v>
      </c>
      <c r="CD19" s="51"/>
    </row>
    <row r="20" spans="1:82" x14ac:dyDescent="0.25">
      <c r="A20" s="27">
        <v>1</v>
      </c>
      <c r="B20" s="27">
        <v>2</v>
      </c>
      <c r="C20" s="27">
        <v>3</v>
      </c>
      <c r="D20" s="27">
        <v>4</v>
      </c>
      <c r="E20" s="27" t="s">
        <v>24</v>
      </c>
      <c r="F20" s="27" t="s">
        <v>25</v>
      </c>
      <c r="G20" s="27" t="s">
        <v>26</v>
      </c>
      <c r="H20" s="27" t="s">
        <v>27</v>
      </c>
      <c r="I20" s="27" t="s">
        <v>28</v>
      </c>
      <c r="J20" s="27" t="s">
        <v>29</v>
      </c>
      <c r="K20" s="27" t="s">
        <v>30</v>
      </c>
      <c r="L20" s="27" t="s">
        <v>31</v>
      </c>
      <c r="M20" s="28" t="s">
        <v>32</v>
      </c>
      <c r="N20" s="27" t="s">
        <v>33</v>
      </c>
      <c r="O20" s="27" t="s">
        <v>34</v>
      </c>
      <c r="P20" s="27" t="s">
        <v>35</v>
      </c>
      <c r="Q20" s="27" t="s">
        <v>36</v>
      </c>
      <c r="R20" s="27" t="s">
        <v>37</v>
      </c>
      <c r="S20" s="27" t="s">
        <v>38</v>
      </c>
      <c r="T20" s="27" t="s">
        <v>39</v>
      </c>
      <c r="U20" s="27" t="s">
        <v>40</v>
      </c>
      <c r="V20" s="27" t="s">
        <v>41</v>
      </c>
      <c r="W20" s="27" t="s">
        <v>42</v>
      </c>
      <c r="X20" s="27" t="s">
        <v>43</v>
      </c>
      <c r="Y20" s="27" t="s">
        <v>44</v>
      </c>
      <c r="Z20" s="27" t="s">
        <v>45</v>
      </c>
      <c r="AA20" s="27" t="s">
        <v>46</v>
      </c>
      <c r="AB20" s="27" t="s">
        <v>47</v>
      </c>
      <c r="AC20" s="27" t="s">
        <v>48</v>
      </c>
      <c r="AD20" s="27" t="s">
        <v>49</v>
      </c>
      <c r="AE20" s="27" t="s">
        <v>50</v>
      </c>
      <c r="AF20" s="27" t="s">
        <v>51</v>
      </c>
      <c r="AG20" s="27" t="s">
        <v>52</v>
      </c>
      <c r="AH20" s="27" t="s">
        <v>53</v>
      </c>
      <c r="AI20" s="27" t="s">
        <v>54</v>
      </c>
      <c r="AJ20" s="27" t="s">
        <v>55</v>
      </c>
      <c r="AK20" s="27" t="s">
        <v>56</v>
      </c>
      <c r="AL20" s="27" t="s">
        <v>57</v>
      </c>
      <c r="AM20" s="27" t="s">
        <v>58</v>
      </c>
      <c r="AN20" s="27" t="s">
        <v>59</v>
      </c>
      <c r="AO20" s="27" t="s">
        <v>60</v>
      </c>
      <c r="AP20" s="27" t="s">
        <v>61</v>
      </c>
      <c r="AQ20" s="27" t="s">
        <v>62</v>
      </c>
      <c r="AR20" s="27" t="s">
        <v>63</v>
      </c>
      <c r="AS20" s="27" t="s">
        <v>64</v>
      </c>
      <c r="AT20" s="27" t="s">
        <v>65</v>
      </c>
      <c r="AU20" s="27" t="s">
        <v>66</v>
      </c>
      <c r="AV20" s="27" t="s">
        <v>67</v>
      </c>
      <c r="AW20" s="27" t="s">
        <v>68</v>
      </c>
      <c r="AX20" s="27" t="s">
        <v>69</v>
      </c>
      <c r="AY20" s="27" t="s">
        <v>93</v>
      </c>
      <c r="AZ20" s="27" t="s">
        <v>70</v>
      </c>
      <c r="BA20" s="27" t="s">
        <v>71</v>
      </c>
      <c r="BB20" s="27" t="s">
        <v>72</v>
      </c>
      <c r="BC20" s="27" t="s">
        <v>73</v>
      </c>
      <c r="BD20" s="27" t="s">
        <v>74</v>
      </c>
      <c r="BE20" s="27" t="s">
        <v>75</v>
      </c>
      <c r="BF20" s="27" t="s">
        <v>76</v>
      </c>
      <c r="BG20" s="27" t="s">
        <v>77</v>
      </c>
      <c r="BH20" s="27" t="s">
        <v>78</v>
      </c>
      <c r="BI20" s="27" t="s">
        <v>79</v>
      </c>
      <c r="BJ20" s="27" t="s">
        <v>80</v>
      </c>
      <c r="BK20" s="27" t="s">
        <v>81</v>
      </c>
      <c r="BL20" s="27" t="s">
        <v>82</v>
      </c>
      <c r="BM20" s="27" t="s">
        <v>83</v>
      </c>
      <c r="BN20" s="27" t="s">
        <v>84</v>
      </c>
      <c r="BO20" s="27" t="s">
        <v>85</v>
      </c>
      <c r="BP20" s="27" t="s">
        <v>86</v>
      </c>
      <c r="BQ20" s="27" t="s">
        <v>87</v>
      </c>
      <c r="BR20" s="27" t="s">
        <v>88</v>
      </c>
      <c r="BS20" s="27" t="s">
        <v>89</v>
      </c>
      <c r="BT20" s="27" t="s">
        <v>90</v>
      </c>
      <c r="BU20" s="27" t="s">
        <v>91</v>
      </c>
      <c r="BV20" s="27" t="s">
        <v>92</v>
      </c>
      <c r="BW20" s="27" t="s">
        <v>96</v>
      </c>
      <c r="BX20" s="27" t="s">
        <v>97</v>
      </c>
      <c r="BY20" s="27" t="s">
        <v>98</v>
      </c>
      <c r="BZ20" s="27" t="s">
        <v>99</v>
      </c>
      <c r="CA20" s="27" t="s">
        <v>102</v>
      </c>
      <c r="CB20" s="27" t="s">
        <v>103</v>
      </c>
      <c r="CC20" s="27" t="s">
        <v>104</v>
      </c>
      <c r="CD20" s="27">
        <v>8</v>
      </c>
    </row>
    <row r="21" spans="1:82" ht="76.5" x14ac:dyDescent="0.25">
      <c r="A21" s="31" t="s">
        <v>119</v>
      </c>
      <c r="B21" s="36" t="s">
        <v>121</v>
      </c>
      <c r="C21" s="31" t="s">
        <v>122</v>
      </c>
      <c r="D21" s="27"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7">
        <v>0</v>
      </c>
      <c r="P21" s="27">
        <v>0</v>
      </c>
      <c r="Q21" s="27">
        <v>0</v>
      </c>
      <c r="R21" s="27">
        <v>0</v>
      </c>
      <c r="S21" s="27">
        <v>0</v>
      </c>
      <c r="T21" s="27">
        <v>0</v>
      </c>
      <c r="U21" s="27">
        <v>0</v>
      </c>
      <c r="V21" s="27">
        <v>0</v>
      </c>
      <c r="W21" s="27">
        <v>0</v>
      </c>
      <c r="X21" s="27">
        <v>0</v>
      </c>
      <c r="Y21" s="27">
        <v>0</v>
      </c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>
        <v>0</v>
      </c>
      <c r="AO21" s="27">
        <v>0</v>
      </c>
      <c r="AP21" s="27">
        <v>0</v>
      </c>
      <c r="AQ21" s="27">
        <v>0</v>
      </c>
      <c r="AR21" s="27">
        <v>0</v>
      </c>
      <c r="AS21" s="27">
        <v>0</v>
      </c>
      <c r="AT21" s="27">
        <v>0</v>
      </c>
      <c r="AU21" s="27">
        <v>0</v>
      </c>
      <c r="AV21" s="27">
        <v>0</v>
      </c>
      <c r="AW21" s="27">
        <v>0</v>
      </c>
      <c r="AX21" s="27">
        <v>0</v>
      </c>
      <c r="AY21" s="27">
        <v>0</v>
      </c>
      <c r="AZ21" s="27">
        <v>0</v>
      </c>
      <c r="BA21" s="27">
        <v>0</v>
      </c>
      <c r="BB21" s="27">
        <v>0</v>
      </c>
      <c r="BC21" s="27">
        <v>0</v>
      </c>
      <c r="BD21" s="27">
        <v>0</v>
      </c>
      <c r="BE21" s="27">
        <v>0</v>
      </c>
      <c r="BF21" s="27">
        <v>0</v>
      </c>
      <c r="BG21" s="27">
        <v>0</v>
      </c>
      <c r="BH21" s="27">
        <v>0</v>
      </c>
      <c r="BI21" s="27"/>
      <c r="BJ21" s="27"/>
      <c r="BK21" s="27"/>
      <c r="BL21" s="27"/>
      <c r="BM21" s="27"/>
      <c r="BN21" s="27"/>
      <c r="BO21" s="27"/>
      <c r="BP21" s="27"/>
      <c r="BQ21" s="27"/>
      <c r="BR21" s="27"/>
      <c r="BS21" s="27"/>
      <c r="BT21" s="27"/>
      <c r="BU21" s="27"/>
      <c r="BV21" s="27"/>
      <c r="BW21" s="27">
        <f>E21-AN21</f>
        <v>0</v>
      </c>
      <c r="BX21" s="27">
        <f t="shared" ref="BX21:CC21" si="0">F21-AO21</f>
        <v>0</v>
      </c>
      <c r="BY21" s="27">
        <f t="shared" si="0"/>
        <v>0</v>
      </c>
      <c r="BZ21" s="27">
        <f t="shared" si="0"/>
        <v>0</v>
      </c>
      <c r="CA21" s="27">
        <f t="shared" si="0"/>
        <v>0</v>
      </c>
      <c r="CB21" s="27">
        <f t="shared" si="0"/>
        <v>0</v>
      </c>
      <c r="CC21" s="27">
        <f t="shared" si="0"/>
        <v>0</v>
      </c>
      <c r="CD21" s="38" t="s">
        <v>120</v>
      </c>
    </row>
    <row r="22" spans="1:82" s="6" customFormat="1" x14ac:dyDescent="0.25">
      <c r="A22" s="48" t="s">
        <v>100</v>
      </c>
      <c r="B22" s="49"/>
      <c r="C22" s="50"/>
      <c r="D22" s="25">
        <v>0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0</v>
      </c>
      <c r="V22" s="33">
        <v>0</v>
      </c>
      <c r="W22" s="33">
        <v>0</v>
      </c>
      <c r="X22" s="33">
        <v>0</v>
      </c>
      <c r="Y22" s="33">
        <v>0</v>
      </c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>
        <v>0</v>
      </c>
      <c r="AO22" s="33">
        <v>0</v>
      </c>
      <c r="AP22" s="33">
        <v>0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0</v>
      </c>
      <c r="AX22" s="33">
        <v>0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>
        <f>BW21</f>
        <v>0</v>
      </c>
      <c r="BX22" s="33">
        <f t="shared" ref="BX22:CC22" si="1">BX21</f>
        <v>0</v>
      </c>
      <c r="BY22" s="33">
        <f t="shared" si="1"/>
        <v>0</v>
      </c>
      <c r="BZ22" s="33">
        <f t="shared" si="1"/>
        <v>0</v>
      </c>
      <c r="CA22" s="33">
        <f t="shared" si="1"/>
        <v>0</v>
      </c>
      <c r="CB22" s="33">
        <f t="shared" si="1"/>
        <v>0</v>
      </c>
      <c r="CC22" s="33">
        <f t="shared" si="1"/>
        <v>0</v>
      </c>
      <c r="CD22" s="25"/>
    </row>
    <row r="23" spans="1:82" s="4" customForma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s="4" customFormat="1" ht="47.25" customHeight="1" x14ac:dyDescent="0.25">
      <c r="A24" s="72" t="s">
        <v>94</v>
      </c>
      <c r="B24" s="72"/>
      <c r="C24" s="72"/>
      <c r="D24" s="72"/>
      <c r="E24" s="72"/>
      <c r="F24" s="72"/>
      <c r="G24" s="72"/>
      <c r="H24" s="72"/>
      <c r="I24" s="72"/>
      <c r="J24" s="72"/>
      <c r="K24" s="72"/>
      <c r="L24" s="29"/>
      <c r="M24" s="29"/>
      <c r="N24" s="29"/>
      <c r="O24" s="29"/>
      <c r="P24" s="29"/>
      <c r="Q24" s="29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</row>
    <row r="26" spans="1:82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</row>
    <row r="27" spans="1:82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</row>
    <row r="28" spans="1:82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</row>
    <row r="29" spans="1:82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</row>
    <row r="30" spans="1:82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</row>
    <row r="31" spans="1:82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</row>
    <row r="32" spans="1:82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</row>
  </sheetData>
  <customSheetViews>
    <customSheetView guid="{500C2F4F-1743-499A-A051-20565DBF52B2}" scale="60" showPageBreaks="1" printArea="1" view="pageBreakPreview" topLeftCell="R1">
      <selection activeCell="BX47" sqref="BX47"/>
      <pageMargins left="0.78740157480314965" right="0.39370078740157483" top="0.78740157480314965" bottom="0.78740157480314965" header="0.51181102362204722" footer="0.51181102362204722"/>
      <printOptions horizontalCentered="1"/>
      <pageSetup paperSize="9" scale="80" fitToHeight="0" orientation="landscape" r:id="rId1"/>
      <headerFooter alignWithMargins="0"/>
    </customSheetView>
  </customSheetViews>
  <mergeCells count="29">
    <mergeCell ref="A13:AM13"/>
    <mergeCell ref="A8:AM8"/>
    <mergeCell ref="A4:AM4"/>
    <mergeCell ref="A5:AM5"/>
    <mergeCell ref="A7:AM7"/>
    <mergeCell ref="A10:AM10"/>
    <mergeCell ref="A12:AM12"/>
    <mergeCell ref="A22:C22"/>
    <mergeCell ref="A24:K24"/>
    <mergeCell ref="CD15:CD19"/>
    <mergeCell ref="E17:AM17"/>
    <mergeCell ref="AN17:BV17"/>
    <mergeCell ref="E18:K18"/>
    <mergeCell ref="BB18:BH18"/>
    <mergeCell ref="BI18:BO18"/>
    <mergeCell ref="BP18:BV18"/>
    <mergeCell ref="L18:R18"/>
    <mergeCell ref="S18:Y18"/>
    <mergeCell ref="Z18:AF18"/>
    <mergeCell ref="AG18:AM18"/>
    <mergeCell ref="AN18:AT18"/>
    <mergeCell ref="AU18:BA18"/>
    <mergeCell ref="BW15:CC18"/>
    <mergeCell ref="A14:AM14"/>
    <mergeCell ref="A15:A19"/>
    <mergeCell ref="B15:B19"/>
    <mergeCell ref="C15:C19"/>
    <mergeCell ref="D15:D19"/>
    <mergeCell ref="E15:BV1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0" fitToHeight="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10квФ</vt:lpstr>
      <vt:lpstr>15квВв</vt:lpstr>
      <vt:lpstr>'10квФ'!Область_печати</vt:lpstr>
      <vt:lpstr>'15квВв'!Область_печати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Епифанова Елена Павловна</cp:lastModifiedBy>
  <cp:lastPrinted>2023-05-11T04:04:17Z</cp:lastPrinted>
  <dcterms:created xsi:type="dcterms:W3CDTF">2009-07-27T10:10:26Z</dcterms:created>
  <dcterms:modified xsi:type="dcterms:W3CDTF">2024-08-12T06:55:45Z</dcterms:modified>
</cp:coreProperties>
</file>