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2 г\Министерство\ОТЧЕТ ОБ ИСПОЛНЕНИИ ИП за 2 кв 2022 _подготовка\"/>
    </mc:Choice>
  </mc:AlternateContent>
  <bookViews>
    <workbookView xWindow="-465" yWindow="-45" windowWidth="12600" windowHeight="7965" tabRatio="663"/>
  </bookViews>
  <sheets>
    <sheet name="11кв истч" sheetId="11" r:id="rId1"/>
    <sheet name="15квВв" sheetId="15" state="hidden" r:id="rId2"/>
  </sheets>
  <externalReferences>
    <externalReference r:id="rId3"/>
  </externalReferences>
  <definedNames>
    <definedName name="Z_500C2F4F_1743_499A_A051_20565DBF52B2_.wvu.PrintArea" localSheetId="0" hidden="1">'11кв истч'!$A$1:$X$23</definedName>
    <definedName name="Z_500C2F4F_1743_499A_A051_20565DBF52B2_.wvu.PrintArea" localSheetId="1" hidden="1">'15квВв'!$A$1:$CD$24</definedName>
    <definedName name="_xlnm.Print_Area" localSheetId="0">'11кв истч'!$A$1:$X$23</definedName>
    <definedName name="_xlnm.Print_Area" localSheetId="1">'15квВв'!$A$1:$CD$24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D21" i="11" l="1"/>
  <c r="N21" i="11" l="1"/>
  <c r="C21" i="11"/>
  <c r="B21" i="11"/>
  <c r="A21" i="11"/>
  <c r="O21" i="11" l="1"/>
  <c r="O23" i="11" s="1"/>
  <c r="N23" i="11"/>
  <c r="D23" i="11"/>
  <c r="G23" i="11" l="1"/>
  <c r="T21" i="11"/>
  <c r="T23" i="11" l="1"/>
  <c r="U21" i="11"/>
  <c r="U23" i="11" s="1"/>
  <c r="E23" i="11" l="1"/>
  <c r="F23" i="11"/>
  <c r="H23" i="11"/>
  <c r="I23" i="11"/>
  <c r="J23" i="11"/>
  <c r="K23" i="11"/>
  <c r="L23" i="11"/>
  <c r="M23" i="11"/>
  <c r="W23" i="1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V21" i="11" l="1"/>
  <c r="V23" i="11" s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</calcChain>
</file>

<file path=xl/sharedStrings.xml><?xml version="1.0" encoding="utf-8"?>
<sst xmlns="http://schemas.openxmlformats.org/spreadsheetml/2006/main" count="243" uniqueCount="136">
  <si>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</si>
  <si>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</si>
  <si>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</si>
  <si>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</si>
  <si>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</si>
  <si>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</si>
  <si>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</si>
  <si>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</si>
  <si>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</si>
  <si>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</si>
  <si>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</si>
  <si>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</si>
  <si>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</si>
  <si>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</si>
  <si>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</si>
  <si>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</si>
  <si>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</si>
  <si>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11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</si>
  <si>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</si>
  <si>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</si>
  <si>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</si>
  <si>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</si>
  <si>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</si>
  <si>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</si>
  <si>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</si>
  <si>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</si>
  <si>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</si>
  <si>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</si>
  <si>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</si>
  <si>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</si>
  <si>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</si>
  <si>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</si>
  <si>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</si>
  <si>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</si>
  <si>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</si>
  <si>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</si>
  <si>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</si>
  <si>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</si>
  <si>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</si>
  <si>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</si>
  <si>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</si>
  <si>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</si>
  <si>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</si>
  <si>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</si>
  <si>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</si>
  <si>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</si>
  <si>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</si>
  <si>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</si>
  <si>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</si>
  <si>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</si>
  <si>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</si>
  <si>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</si>
  <si>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</si>
  <si>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</si>
  <si>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</si>
  <si>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</si>
  <si>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</si>
  <si>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</si>
  <si>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</si>
  <si>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</si>
  <si>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</si>
  <si>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</si>
  <si>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</si>
  <si>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</si>
  <si>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</si>
  <si>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</si>
  <si>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</si>
  <si>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</si>
  <si>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</si>
  <si>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</si>
  <si>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</si>
  <si>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</si>
  <si>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</si>
  <si>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</si>
  <si>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</si>
  <si>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</si>
  <si>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</si>
  <si>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</si>
  <si>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</si>
  <si>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</si>
  <si>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</si>
  <si>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</si>
  <si>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</si>
  <si>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</si>
  <si>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</si>
  <si>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</si>
  <si>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</si>
  <si>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</si>
  <si>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</si>
  <si>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</si>
  <si>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</si>
  <si>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</si>
  <si>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</si>
  <si>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</si>
  <si>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</si>
  <si>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</si>
  <si>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</si>
  <si>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</si>
  <si>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</si>
  <si>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</si>
  <si>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</si>
  <si>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</si>
  <si>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</si>
  <si>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</si>
  <si>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</si>
  <si>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</si>
  <si>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</si>
  <si>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</si>
  <si>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7.5.</t>
  </si>
  <si>
    <t>7.6.</t>
  </si>
  <si>
    <t>7.7.</t>
  </si>
  <si>
    <t>км ВЛ 1-цеп</t>
  </si>
  <si>
    <t>км ВЛ 2-цеп</t>
  </si>
  <si>
    <t>Отклонение от плана финансирования по итогам отчетного периода</t>
  </si>
  <si>
    <t>Отклонения от плановых показателей по итогам отчетного периода</t>
  </si>
  <si>
    <t>Ввод объектов инвестиционной деятельности (мощностей)  в эксплуатацию в год N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</si>
  <si>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</si>
  <si>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</si>
  <si>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t>млн. рублей
 (с НДС)</t>
  </si>
  <si>
    <t>Финансирование капитальных вложений, млн. рублей (с НДС)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</si>
  <si>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</si>
  <si>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</si>
  <si>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</si>
  <si>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</si>
  <si>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</si>
  <si>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</si>
  <si>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</si>
  <si>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</si>
  <si>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</si>
  <si>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</si>
  <si>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>Отчет о реализации инвестиционной программы Акционерного общества "ЭК "Восток"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</si>
  <si>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прокета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</t>
  </si>
  <si>
    <t>Всего (2022 год)</t>
  </si>
  <si>
    <t>за 1 квартал 2022 года</t>
  </si>
  <si>
    <t>Год раскрытия информации: 2022 год</t>
  </si>
  <si>
    <t>выполнение работ планируется во 2,3 и 4 кв 2022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</si>
</sst>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0" fontId="9" fillId="0" borderId="0"/>
  </cellStyleXfs>
  <cellXfs count="92">
    <xf numFmtId="0" fontId="0" fillId="0" borderId="0" xfId="0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0" fillId="0" borderId="0" xfId="45" applyFont="1" applyFill="1" applyBorder="1" applyAlignment="1">
      <alignment horizontal="center" vertical="center"/>
    </xf>
    <xf numFmtId="0" fontId="33" fillId="0" borderId="0" xfId="37" applyFont="1" applyAlignment="1">
      <alignment horizontal="right"/>
    </xf>
    <xf numFmtId="0" fontId="9" fillId="24" borderId="0" xfId="37" applyFont="1" applyFill="1"/>
    <xf numFmtId="0" fontId="9" fillId="24" borderId="0" xfId="37" applyFont="1" applyFill="1" applyBorder="1"/>
    <xf numFmtId="0" fontId="31" fillId="24" borderId="0" xfId="55" applyFont="1" applyFill="1" applyAlignment="1">
      <alignment vertical="center"/>
    </xf>
    <xf numFmtId="0" fontId="29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Border="1" applyAlignment="1">
      <alignment horizontal="center"/>
    </xf>
    <xf numFmtId="0" fontId="30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/>
    <xf numFmtId="0" fontId="29" fillId="0" borderId="11" xfId="45" applyFont="1" applyFill="1" applyBorder="1" applyAlignment="1">
      <alignment horizontal="center" vertical="center"/>
    </xf>
    <xf numFmtId="14" fontId="29" fillId="0" borderId="11" xfId="45" applyNumberFormat="1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vertical="center" wrapText="1"/>
    </xf>
    <xf numFmtId="0" fontId="30" fillId="0" borderId="0" xfId="45" applyFont="1" applyFill="1" applyBorder="1" applyAlignment="1">
      <alignment vertical="center" wrapText="1"/>
    </xf>
    <xf numFmtId="49" fontId="31" fillId="0" borderId="10" xfId="55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0" fontId="38" fillId="0" borderId="12" xfId="0" applyFont="1" applyFill="1" applyBorder="1" applyAlignment="1">
      <alignment horizontal="left" vertical="center" wrapText="1" shrinkToFit="1"/>
    </xf>
    <xf numFmtId="0" fontId="39" fillId="0" borderId="11" xfId="45" applyFont="1" applyFill="1" applyBorder="1" applyAlignment="1">
      <alignment horizontal="center" vertical="center" wrapText="1"/>
    </xf>
    <xf numFmtId="0" fontId="31" fillId="0" borderId="10" xfId="55" applyNumberFormat="1" applyFont="1" applyFill="1" applyBorder="1" applyAlignment="1">
      <alignment horizontal="left" vertical="center" wrapText="1"/>
    </xf>
    <xf numFmtId="0" fontId="9" fillId="0" borderId="10" xfId="622" applyNumberFormat="1" applyFont="1" applyFill="1" applyBorder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1" fillId="24" borderId="0" xfId="55" applyFont="1" applyFill="1" applyAlignment="1">
      <alignment horizontal="center" vertical="center"/>
    </xf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0" fillId="24" borderId="0" xfId="55" applyFont="1" applyFill="1" applyAlignment="1">
      <alignment vertical="center"/>
    </xf>
    <xf numFmtId="0" fontId="9" fillId="24" borderId="0" xfId="37" applyFont="1" applyFill="1" applyAlignment="1">
      <alignment horizontal="center"/>
    </xf>
    <xf numFmtId="0" fontId="31" fillId="24" borderId="0" xfId="55" applyFont="1" applyFill="1" applyAlignment="1">
      <alignment horizontal="center" vertical="center" wrapText="1"/>
    </xf>
    <xf numFmtId="0" fontId="31" fillId="24" borderId="0" xfId="55" applyFont="1" applyFill="1" applyAlignment="1">
      <alignment horizontal="center" vertical="center"/>
    </xf>
    <xf numFmtId="0" fontId="9" fillId="24" borderId="21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9" fillId="24" borderId="0" xfId="0" applyFont="1" applyFill="1" applyAlignment="1">
      <alignment horizontal="center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left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22" xfId="45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center" vertical="center" wrapText="1"/>
    </xf>
    <xf numFmtId="0" fontId="29" fillId="0" borderId="23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/>
    </xf>
    <xf numFmtId="0" fontId="29" fillId="0" borderId="15" xfId="45" applyFont="1" applyFill="1" applyBorder="1" applyAlignment="1">
      <alignment horizontal="center" vertical="center"/>
    </xf>
    <xf numFmtId="0" fontId="29" fillId="0" borderId="20" xfId="45" applyFont="1" applyFill="1" applyBorder="1" applyAlignment="1">
      <alignment horizontal="center" vertical="center"/>
    </xf>
    <xf numFmtId="0" fontId="29" fillId="0" borderId="14" xfId="45" applyFont="1" applyFill="1" applyBorder="1" applyAlignment="1">
      <alignment horizontal="center" vertical="center"/>
    </xf>
    <xf numFmtId="0" fontId="29" fillId="0" borderId="21" xfId="45" applyFont="1" applyFill="1" applyBorder="1" applyAlignment="1">
      <alignment horizontal="center" vertical="center"/>
    </xf>
    <xf numFmtId="0" fontId="29" fillId="0" borderId="19" xfId="45" applyFont="1" applyFill="1" applyBorder="1" applyAlignment="1">
      <alignment horizontal="center" vertical="center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3"/>
    <cellStyle name="Обычный 12 2" xfId="48"/>
    <cellStyle name="Обычный 2" xfId="36"/>
    <cellStyle name="Обычный 2 2" xfId="622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59;&#1061;&#1043;&#1040;&#1051;&#1058;&#1045;&#1056;&#1048;&#1071;/&#1054;&#1058;&#1063;&#1045;&#1058;&#1053;&#1054;&#1057;&#1058;&#1068;/&#1048;&#1053;&#1042;&#1045;&#1057;&#1058;&#1050;&#1040;/2020/&#1048;&#1089;&#1087;&#1086;&#1083;&#1085;&#1077;&#1085;&#1080;&#1077;%20&#1080;&#1085;&#1074;&#1077;&#1089;&#1090;&#1082;&#1080;/&#1054;&#1058;&#1063;&#1045;&#1058;%20&#1054;&#1041;%20&#1048;&#1057;&#1055;&#1054;&#1051;&#1053;&#1045;&#1053;&#1048;&#1048;%20&#1048;&#1053;&#1042;&#1045;&#1057;&#1058;&#1048;&#1062;&#1048;&#1054;&#1053;&#1053;&#1054;&#1049;%20&#1055;&#1056;&#1054;&#1043;&#1056;&#1040;&#1052;&#1052;&#1067;%20&#1079;&#1072;%201%20&#1082;&#1074;%202020%20&#1075;/E0515_1037739123696_10_56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квФ"/>
      <sheetName val="15квВв"/>
    </sheetNames>
    <sheetDataSet>
      <sheetData sheetId="0">
        <row r="19">
          <cell r="A19" t="str">
            <v>1.</v>
          </cell>
          <cell r="B19" t="str">
    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    </cell>
          <cell r="C19" t="str">
            <v>J_ОСЭС-ОО-01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tabSelected="1" view="pageBreakPreview" topLeftCell="B7" zoomScale="80" zoomScaleSheetLayoutView="80" workbookViewId="0">
      <selection activeCell="L22" sqref="L22"/>
    </sheetView>
  </sheetViews>
  <sheetFormatPr defaultColWidth="9" defaultRowHeight="15.75" x14ac:dyDescent="0.25"/>
  <cols>
    <col min="1" max="1" width="11.125" style="11" customWidth="1"/>
    <col min="2" max="2" width="35.375" style="11" customWidth="1"/>
    <col min="3" max="3" width="17.375" style="11" customWidth="1"/>
    <col min="4" max="4" width="14" style="11" customWidth="1"/>
    <col min="5" max="5" width="11.875" style="11" customWidth="1"/>
    <col min="6" max="7" width="12.625" style="11" customWidth="1"/>
    <col min="8" max="10" width="11.875" style="11" customWidth="1"/>
    <col min="11" max="12" width="12.5" style="11" customWidth="1"/>
    <col min="13" max="13" width="11.875" style="11" customWidth="1"/>
    <col min="14" max="23" width="8.625" style="11" customWidth="1"/>
    <col min="24" max="24" width="20.625" style="11" customWidth="1"/>
    <col min="25" max="25" width="12.125" style="11" customWidth="1"/>
    <col min="26" max="26" width="10.625" style="11" customWidth="1"/>
    <col min="27" max="27" width="22.625" style="11" customWidth="1"/>
    <col min="28" max="65" width="10.625" style="11" customWidth="1"/>
    <col min="66" max="66" width="12.125" style="11" customWidth="1"/>
    <col min="67" max="67" width="11.5" style="11" customWidth="1"/>
    <col min="68" max="68" width="14.125" style="11" customWidth="1"/>
    <col min="69" max="69" width="15.125" style="11" customWidth="1"/>
    <col min="70" max="70" width="13" style="11" customWidth="1"/>
    <col min="71" max="71" width="11.625" style="11" customWidth="1"/>
    <col min="72" max="72" width="17.5" style="11" customWidth="1"/>
    <col min="73" max="16384" width="9" style="11"/>
  </cols>
  <sheetData>
    <row r="1" spans="1:30" x14ac:dyDescent="0.25">
      <c r="X1" s="33" t="s">
        <v>17</v>
      </c>
    </row>
    <row r="2" spans="1:30" x14ac:dyDescent="0.25">
      <c r="X2" s="34" t="s">
        <v>0</v>
      </c>
    </row>
    <row r="3" spans="1:30" x14ac:dyDescent="0.25">
      <c r="X3" s="1" t="s">
        <v>117</v>
      </c>
    </row>
    <row r="4" spans="1:30" s="12" customFormat="1" x14ac:dyDescent="0.25">
      <c r="A4" s="53" t="s">
        <v>120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35"/>
      <c r="Z4" s="35"/>
      <c r="AA4" s="35"/>
      <c r="AB4" s="35"/>
      <c r="AC4" s="35"/>
    </row>
    <row r="5" spans="1:30" s="12" customFormat="1" ht="18.75" customHeight="1" x14ac:dyDescent="0.25">
      <c r="A5" s="54" t="s">
        <v>133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36"/>
      <c r="Z5" s="36"/>
      <c r="AA5" s="36"/>
      <c r="AB5" s="36"/>
      <c r="AC5" s="36"/>
      <c r="AD5" s="36"/>
    </row>
    <row r="6" spans="1:30" s="12" customFormat="1" x14ac:dyDescent="0.25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</row>
    <row r="7" spans="1:30" s="12" customFormat="1" ht="18.75" customHeight="1" x14ac:dyDescent="0.25">
      <c r="A7" s="54" t="s">
        <v>130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36"/>
      <c r="Z7" s="36"/>
      <c r="AA7" s="36"/>
      <c r="AB7" s="36"/>
      <c r="AC7" s="36"/>
    </row>
    <row r="8" spans="1:30" x14ac:dyDescent="0.25">
      <c r="A8" s="42" t="s">
        <v>23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13"/>
      <c r="Z8" s="13"/>
      <c r="AA8" s="13"/>
      <c r="AB8" s="13"/>
      <c r="AC8" s="13"/>
    </row>
    <row r="9" spans="1:30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</row>
    <row r="10" spans="1:30" x14ac:dyDescent="0.25">
      <c r="A10" s="55" t="s">
        <v>134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38"/>
      <c r="Z10" s="38"/>
      <c r="AA10" s="38"/>
      <c r="AB10" s="38"/>
      <c r="AC10" s="38"/>
    </row>
    <row r="11" spans="1:30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AC11" s="34"/>
    </row>
    <row r="12" spans="1:30" ht="63" customHeight="1" x14ac:dyDescent="0.25">
      <c r="A12" s="41" t="s">
        <v>131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13"/>
      <c r="Z12" s="13"/>
      <c r="AA12" s="13"/>
      <c r="AB12" s="39"/>
      <c r="AC12" s="39"/>
    </row>
    <row r="13" spans="1:30" x14ac:dyDescent="0.25">
      <c r="A13" s="42" t="s">
        <v>107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13"/>
      <c r="Z13" s="13"/>
      <c r="AA13" s="13"/>
      <c r="AB13" s="13"/>
      <c r="AC13" s="13"/>
    </row>
    <row r="14" spans="1:30" x14ac:dyDescent="0.25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</row>
    <row r="15" spans="1:30" ht="30.75" customHeight="1" x14ac:dyDescent="0.25">
      <c r="A15" s="44" t="s">
        <v>20</v>
      </c>
      <c r="B15" s="44" t="s">
        <v>15</v>
      </c>
      <c r="C15" s="45" t="s">
        <v>4</v>
      </c>
      <c r="D15" s="44" t="s">
        <v>119</v>
      </c>
      <c r="E15" s="44"/>
      <c r="F15" s="44"/>
      <c r="G15" s="44"/>
      <c r="H15" s="44"/>
      <c r="I15" s="44"/>
      <c r="J15" s="44"/>
      <c r="K15" s="44"/>
      <c r="L15" s="44"/>
      <c r="M15" s="44"/>
      <c r="N15" s="44" t="s">
        <v>113</v>
      </c>
      <c r="O15" s="44"/>
      <c r="P15" s="44"/>
      <c r="Q15" s="44"/>
      <c r="R15" s="44"/>
      <c r="S15" s="44"/>
      <c r="T15" s="44"/>
      <c r="U15" s="44"/>
      <c r="V15" s="44"/>
      <c r="W15" s="44"/>
      <c r="X15" s="44" t="s">
        <v>6</v>
      </c>
    </row>
    <row r="16" spans="1:30" ht="30.75" customHeight="1" x14ac:dyDescent="0.25">
      <c r="A16" s="44"/>
      <c r="B16" s="44"/>
      <c r="C16" s="46"/>
      <c r="D16" s="44" t="s">
        <v>132</v>
      </c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</row>
    <row r="17" spans="1:24" ht="42.75" customHeight="1" x14ac:dyDescent="0.25">
      <c r="A17" s="44"/>
      <c r="B17" s="44"/>
      <c r="C17" s="46"/>
      <c r="D17" s="44" t="s">
        <v>8</v>
      </c>
      <c r="E17" s="44"/>
      <c r="F17" s="44"/>
      <c r="G17" s="44"/>
      <c r="H17" s="44"/>
      <c r="I17" s="44" t="s">
        <v>9</v>
      </c>
      <c r="J17" s="44"/>
      <c r="K17" s="44"/>
      <c r="L17" s="44"/>
      <c r="M17" s="44"/>
      <c r="N17" s="48" t="s">
        <v>16</v>
      </c>
      <c r="O17" s="48"/>
      <c r="P17" s="48" t="s">
        <v>12</v>
      </c>
      <c r="Q17" s="48"/>
      <c r="R17" s="59" t="s">
        <v>19</v>
      </c>
      <c r="S17" s="59"/>
      <c r="T17" s="48" t="s">
        <v>21</v>
      </c>
      <c r="U17" s="48"/>
      <c r="V17" s="48" t="s">
        <v>13</v>
      </c>
      <c r="W17" s="48"/>
      <c r="X17" s="44"/>
    </row>
    <row r="18" spans="1:24" ht="143.25" customHeight="1" x14ac:dyDescent="0.25">
      <c r="A18" s="44"/>
      <c r="B18" s="44"/>
      <c r="C18" s="46"/>
      <c r="D18" s="49" t="s">
        <v>16</v>
      </c>
      <c r="E18" s="49" t="s">
        <v>12</v>
      </c>
      <c r="F18" s="51" t="s">
        <v>19</v>
      </c>
      <c r="G18" s="49" t="s">
        <v>21</v>
      </c>
      <c r="H18" s="49" t="s">
        <v>13</v>
      </c>
      <c r="I18" s="49" t="s">
        <v>14</v>
      </c>
      <c r="J18" s="49" t="s">
        <v>12</v>
      </c>
      <c r="K18" s="51" t="s">
        <v>19</v>
      </c>
      <c r="L18" s="49" t="s">
        <v>21</v>
      </c>
      <c r="M18" s="49" t="s">
        <v>13</v>
      </c>
      <c r="N18" s="48"/>
      <c r="O18" s="48"/>
      <c r="P18" s="48"/>
      <c r="Q18" s="48"/>
      <c r="R18" s="59"/>
      <c r="S18" s="59"/>
      <c r="T18" s="48"/>
      <c r="U18" s="48"/>
      <c r="V18" s="48"/>
      <c r="W18" s="48"/>
      <c r="X18" s="44"/>
    </row>
    <row r="19" spans="1:24" ht="47.25" x14ac:dyDescent="0.25">
      <c r="A19" s="44"/>
      <c r="B19" s="44"/>
      <c r="C19" s="47"/>
      <c r="D19" s="50"/>
      <c r="E19" s="50"/>
      <c r="F19" s="52"/>
      <c r="G19" s="50"/>
      <c r="H19" s="50"/>
      <c r="I19" s="50"/>
      <c r="J19" s="50"/>
      <c r="K19" s="52"/>
      <c r="L19" s="50"/>
      <c r="M19" s="50"/>
      <c r="N19" s="31" t="s">
        <v>118</v>
      </c>
      <c r="O19" s="31" t="s">
        <v>7</v>
      </c>
      <c r="P19" s="31" t="s">
        <v>118</v>
      </c>
      <c r="Q19" s="31" t="s">
        <v>7</v>
      </c>
      <c r="R19" s="31" t="s">
        <v>118</v>
      </c>
      <c r="S19" s="31" t="s">
        <v>7</v>
      </c>
      <c r="T19" s="31" t="s">
        <v>118</v>
      </c>
      <c r="U19" s="31" t="s">
        <v>7</v>
      </c>
      <c r="V19" s="31" t="s">
        <v>118</v>
      </c>
      <c r="W19" s="31" t="s">
        <v>7</v>
      </c>
      <c r="X19" s="44"/>
    </row>
    <row r="20" spans="1:24" ht="26.25" customHeight="1" x14ac:dyDescent="0.25">
      <c r="A20" s="31">
        <v>1</v>
      </c>
      <c r="B20" s="31">
        <f>A20+1</f>
        <v>2</v>
      </c>
      <c r="C20" s="31">
        <v>3</v>
      </c>
      <c r="D20" s="31">
        <v>4</v>
      </c>
      <c r="E20" s="31">
        <f t="shared" ref="E20:M20" si="0">D20+1</f>
        <v>5</v>
      </c>
      <c r="F20" s="31">
        <f t="shared" si="0"/>
        <v>6</v>
      </c>
      <c r="G20" s="31">
        <f t="shared" si="0"/>
        <v>7</v>
      </c>
      <c r="H20" s="31">
        <f t="shared" si="0"/>
        <v>8</v>
      </c>
      <c r="I20" s="31">
        <f t="shared" si="0"/>
        <v>9</v>
      </c>
      <c r="J20" s="31">
        <f t="shared" si="0"/>
        <v>10</v>
      </c>
      <c r="K20" s="31">
        <f t="shared" si="0"/>
        <v>11</v>
      </c>
      <c r="L20" s="31">
        <f t="shared" si="0"/>
        <v>12</v>
      </c>
      <c r="M20" s="31">
        <f t="shared" si="0"/>
        <v>13</v>
      </c>
      <c r="N20" s="31">
        <f t="shared" ref="N20:X20" si="1">M20+1</f>
        <v>14</v>
      </c>
      <c r="O20" s="31">
        <f t="shared" si="1"/>
        <v>15</v>
      </c>
      <c r="P20" s="31">
        <f t="shared" si="1"/>
        <v>16</v>
      </c>
      <c r="Q20" s="31">
        <f t="shared" si="1"/>
        <v>17</v>
      </c>
      <c r="R20" s="31">
        <f t="shared" si="1"/>
        <v>18</v>
      </c>
      <c r="S20" s="31">
        <f t="shared" si="1"/>
        <v>19</v>
      </c>
      <c r="T20" s="31">
        <f t="shared" si="1"/>
        <v>20</v>
      </c>
      <c r="U20" s="31">
        <f t="shared" si="1"/>
        <v>21</v>
      </c>
      <c r="V20" s="31">
        <f t="shared" si="1"/>
        <v>22</v>
      </c>
      <c r="W20" s="31">
        <f t="shared" si="1"/>
        <v>23</v>
      </c>
      <c r="X20" s="31">
        <f t="shared" si="1"/>
        <v>24</v>
      </c>
    </row>
    <row r="21" spans="1:24" ht="100.5" customHeight="1" x14ac:dyDescent="0.25">
      <c r="A21" s="24" t="str">
        <f>'[1]10квФ'!$A$19</f>
        <v>1.</v>
      </c>
      <c r="B21" s="29" t="str">
        <f>'[1]10квФ'!$B$19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30" t="str">
        <f>'[1]10квФ'!$C$19</f>
        <v>J_ОСЭС-ОО-01</v>
      </c>
      <c r="D21" s="25">
        <f>G21</f>
        <v>11.23</v>
      </c>
      <c r="E21" s="25">
        <v>0</v>
      </c>
      <c r="F21" s="25">
        <v>0</v>
      </c>
      <c r="G21" s="25">
        <v>11.23</v>
      </c>
      <c r="H21" s="25">
        <v>0</v>
      </c>
      <c r="I21" s="25">
        <v>4.782</v>
      </c>
      <c r="J21" s="31">
        <v>0</v>
      </c>
      <c r="K21" s="31">
        <v>0</v>
      </c>
      <c r="L21" s="25">
        <v>4.782</v>
      </c>
      <c r="M21" s="31">
        <v>0</v>
      </c>
      <c r="N21" s="31">
        <f>I21-D21</f>
        <v>-6.4480000000000004</v>
      </c>
      <c r="O21" s="31">
        <f>N21/D21*100</f>
        <v>-57.417631344612644</v>
      </c>
      <c r="P21" s="31" t="s">
        <v>124</v>
      </c>
      <c r="Q21" s="31" t="s">
        <v>124</v>
      </c>
      <c r="R21" s="31" t="s">
        <v>124</v>
      </c>
      <c r="S21" s="31" t="s">
        <v>124</v>
      </c>
      <c r="T21" s="25">
        <f>L21-G21</f>
        <v>-6.4480000000000004</v>
      </c>
      <c r="U21" s="31">
        <f>T21/G21*100</f>
        <v>-57.417631344612644</v>
      </c>
      <c r="V21" s="25">
        <f>M21-H21</f>
        <v>0</v>
      </c>
      <c r="W21" s="31">
        <v>0</v>
      </c>
      <c r="X21" s="31" t="s">
        <v>135</v>
      </c>
    </row>
    <row r="22" spans="1:24" x14ac:dyDescent="0.25">
      <c r="A22" s="24"/>
      <c r="B22" s="29"/>
      <c r="C22" s="30"/>
      <c r="D22" s="31"/>
      <c r="E22" s="31"/>
      <c r="F22" s="31"/>
      <c r="G22" s="25"/>
      <c r="H22" s="25"/>
      <c r="I22" s="31"/>
      <c r="J22" s="31"/>
      <c r="K22" s="31"/>
      <c r="L22" s="25"/>
      <c r="M22" s="31"/>
      <c r="N22" s="31"/>
      <c r="O22" s="31"/>
      <c r="P22" s="31"/>
      <c r="Q22" s="31"/>
      <c r="R22" s="31"/>
      <c r="S22" s="31"/>
      <c r="T22" s="31"/>
      <c r="U22" s="31"/>
      <c r="V22" s="25"/>
      <c r="W22" s="31"/>
      <c r="X22" s="31"/>
    </row>
    <row r="23" spans="1:24" ht="31.5" customHeight="1" x14ac:dyDescent="0.25">
      <c r="A23" s="56" t="s">
        <v>105</v>
      </c>
      <c r="B23" s="57"/>
      <c r="C23" s="58"/>
      <c r="D23" s="31">
        <f>D21+D22</f>
        <v>11.23</v>
      </c>
      <c r="E23" s="31">
        <f t="shared" ref="E23:W23" si="2">E21+E22</f>
        <v>0</v>
      </c>
      <c r="F23" s="31">
        <f t="shared" si="2"/>
        <v>0</v>
      </c>
      <c r="G23" s="25">
        <f>G21+G22</f>
        <v>11.23</v>
      </c>
      <c r="H23" s="31">
        <f t="shared" si="2"/>
        <v>0</v>
      </c>
      <c r="I23" s="31">
        <f t="shared" si="2"/>
        <v>4.782</v>
      </c>
      <c r="J23" s="31">
        <f t="shared" si="2"/>
        <v>0</v>
      </c>
      <c r="K23" s="31">
        <f t="shared" si="2"/>
        <v>0</v>
      </c>
      <c r="L23" s="25">
        <f t="shared" si="2"/>
        <v>4.782</v>
      </c>
      <c r="M23" s="31">
        <f t="shared" si="2"/>
        <v>0</v>
      </c>
      <c r="N23" s="31">
        <f>N21+N22</f>
        <v>-6.4480000000000004</v>
      </c>
      <c r="O23" s="31">
        <f>O21+O22</f>
        <v>-57.417631344612644</v>
      </c>
      <c r="P23" s="31" t="s">
        <v>124</v>
      </c>
      <c r="Q23" s="31" t="s">
        <v>124</v>
      </c>
      <c r="R23" s="31" t="s">
        <v>124</v>
      </c>
      <c r="S23" s="31" t="s">
        <v>124</v>
      </c>
      <c r="T23" s="25">
        <f>T21+T22</f>
        <v>-6.4480000000000004</v>
      </c>
      <c r="U23" s="31">
        <f>U21+U22</f>
        <v>-57.417631344612644</v>
      </c>
      <c r="V23" s="31">
        <f t="shared" si="2"/>
        <v>0</v>
      </c>
      <c r="W23" s="31">
        <f t="shared" si="2"/>
        <v>0</v>
      </c>
      <c r="X23" s="31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2" customWidth="1"/>
    <col min="2" max="2" width="31.125" style="2" customWidth="1"/>
    <col min="3" max="3" width="16.125" style="2" customWidth="1"/>
    <col min="4" max="4" width="24.375" style="2" customWidth="1"/>
    <col min="5" max="74" width="5.875" style="2" customWidth="1"/>
    <col min="75" max="81" width="6.125" style="2" customWidth="1"/>
    <col min="82" max="82" width="16" style="2" customWidth="1"/>
    <col min="83" max="16384" width="9" style="2"/>
  </cols>
  <sheetData>
    <row r="1" spans="1:82" ht="18.75" x14ac:dyDescent="0.25">
      <c r="X1" s="3"/>
      <c r="Y1" s="3"/>
      <c r="Z1" s="5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8" t="s">
        <v>18</v>
      </c>
    </row>
    <row r="2" spans="1:82" ht="18.75" x14ac:dyDescent="0.3">
      <c r="X2" s="3"/>
      <c r="Y2" s="3"/>
      <c r="Z2" s="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10" t="s">
        <v>0</v>
      </c>
    </row>
    <row r="3" spans="1:82" ht="18.75" x14ac:dyDescent="0.3">
      <c r="X3" s="3"/>
      <c r="Y3" s="3"/>
      <c r="Z3" s="5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10" t="s">
        <v>117</v>
      </c>
    </row>
    <row r="4" spans="1:82" s="7" customFormat="1" ht="18.75" customHeight="1" x14ac:dyDescent="0.25">
      <c r="A4" s="62" t="s">
        <v>116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</row>
    <row r="5" spans="1:82" s="4" customFormat="1" ht="18.75" customHeight="1" x14ac:dyDescent="0.3">
      <c r="A5" s="63" t="s">
        <v>129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</row>
    <row r="6" spans="1:82" s="4" customFormat="1" ht="18.75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</row>
    <row r="7" spans="1:82" s="4" customFormat="1" ht="18.75" customHeight="1" x14ac:dyDescent="0.3">
      <c r="A7" s="63" t="s">
        <v>127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</row>
    <row r="8" spans="1:82" ht="15.75" customHeight="1" x14ac:dyDescent="0.25">
      <c r="A8" s="61" t="s">
        <v>28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</row>
    <row r="9" spans="1:82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</row>
    <row r="10" spans="1:82" ht="18.75" x14ac:dyDescent="0.3">
      <c r="A10" s="64" t="s">
        <v>121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</row>
    <row r="11" spans="1:82" ht="18.75" x14ac:dyDescent="0.3">
      <c r="AB11" s="10"/>
    </row>
    <row r="12" spans="1:82" ht="18.75" x14ac:dyDescent="0.25">
      <c r="A12" s="65" t="s">
        <v>128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</row>
    <row r="13" spans="1:82" x14ac:dyDescent="0.25">
      <c r="A13" s="60" t="s">
        <v>22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</row>
    <row r="14" spans="1:82" ht="18.75" x14ac:dyDescent="0.3">
      <c r="A14" s="81"/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</row>
    <row r="15" spans="1:82" ht="30" customHeight="1" x14ac:dyDescent="0.25">
      <c r="A15" s="82" t="s">
        <v>20</v>
      </c>
      <c r="B15" s="85" t="s">
        <v>15</v>
      </c>
      <c r="C15" s="85" t="s">
        <v>4</v>
      </c>
      <c r="D15" s="82" t="s">
        <v>106</v>
      </c>
      <c r="E15" s="86" t="s">
        <v>115</v>
      </c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7"/>
      <c r="AW15" s="87"/>
      <c r="AX15" s="87"/>
      <c r="AY15" s="87"/>
      <c r="AZ15" s="87"/>
      <c r="BA15" s="87"/>
      <c r="BB15" s="87"/>
      <c r="BC15" s="87"/>
      <c r="BD15" s="87"/>
      <c r="BE15" s="87"/>
      <c r="BF15" s="87"/>
      <c r="BG15" s="87"/>
      <c r="BH15" s="87"/>
      <c r="BI15" s="87"/>
      <c r="BJ15" s="87"/>
      <c r="BK15" s="87"/>
      <c r="BL15" s="87"/>
      <c r="BM15" s="87"/>
      <c r="BN15" s="87"/>
      <c r="BO15" s="87"/>
      <c r="BP15" s="87"/>
      <c r="BQ15" s="87"/>
      <c r="BR15" s="87"/>
      <c r="BS15" s="87"/>
      <c r="BT15" s="87"/>
      <c r="BU15" s="87"/>
      <c r="BV15" s="88"/>
      <c r="BW15" s="72" t="s">
        <v>114</v>
      </c>
      <c r="BX15" s="73"/>
      <c r="BY15" s="73"/>
      <c r="BZ15" s="73"/>
      <c r="CA15" s="73"/>
      <c r="CB15" s="73"/>
      <c r="CC15" s="74"/>
      <c r="CD15" s="70" t="s">
        <v>29</v>
      </c>
    </row>
    <row r="16" spans="1:82" ht="30" customHeight="1" x14ac:dyDescent="0.25">
      <c r="A16" s="83"/>
      <c r="B16" s="85"/>
      <c r="C16" s="85"/>
      <c r="D16" s="83"/>
      <c r="E16" s="89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1"/>
      <c r="BW16" s="75"/>
      <c r="BX16" s="76"/>
      <c r="BY16" s="76"/>
      <c r="BZ16" s="76"/>
      <c r="CA16" s="76"/>
      <c r="CB16" s="76"/>
      <c r="CC16" s="77"/>
      <c r="CD16" s="70"/>
    </row>
    <row r="17" spans="1:82" ht="39" customHeight="1" x14ac:dyDescent="0.25">
      <c r="A17" s="83"/>
      <c r="B17" s="85"/>
      <c r="C17" s="85"/>
      <c r="D17" s="83"/>
      <c r="E17" s="71" t="s">
        <v>8</v>
      </c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 t="s">
        <v>9</v>
      </c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5"/>
      <c r="BX17" s="76"/>
      <c r="BY17" s="76"/>
      <c r="BZ17" s="76"/>
      <c r="CA17" s="76"/>
      <c r="CB17" s="76"/>
      <c r="CC17" s="77"/>
      <c r="CD17" s="70"/>
    </row>
    <row r="18" spans="1:82" ht="30" customHeight="1" x14ac:dyDescent="0.25">
      <c r="A18" s="83"/>
      <c r="B18" s="85"/>
      <c r="C18" s="85"/>
      <c r="D18" s="83"/>
      <c r="E18" s="71" t="s">
        <v>11</v>
      </c>
      <c r="F18" s="71"/>
      <c r="G18" s="71"/>
      <c r="H18" s="71"/>
      <c r="I18" s="71"/>
      <c r="J18" s="71"/>
      <c r="K18" s="71"/>
      <c r="L18" s="71" t="s">
        <v>24</v>
      </c>
      <c r="M18" s="71"/>
      <c r="N18" s="71"/>
      <c r="O18" s="71"/>
      <c r="P18" s="71"/>
      <c r="Q18" s="71"/>
      <c r="R18" s="71"/>
      <c r="S18" s="71" t="s">
        <v>25</v>
      </c>
      <c r="T18" s="71"/>
      <c r="U18" s="71"/>
      <c r="V18" s="71"/>
      <c r="W18" s="71"/>
      <c r="X18" s="71"/>
      <c r="Y18" s="71"/>
      <c r="Z18" s="71" t="s">
        <v>26</v>
      </c>
      <c r="AA18" s="71"/>
      <c r="AB18" s="71"/>
      <c r="AC18" s="71"/>
      <c r="AD18" s="71"/>
      <c r="AE18" s="71"/>
      <c r="AF18" s="71"/>
      <c r="AG18" s="71" t="s">
        <v>27</v>
      </c>
      <c r="AH18" s="71"/>
      <c r="AI18" s="71"/>
      <c r="AJ18" s="71"/>
      <c r="AK18" s="71"/>
      <c r="AL18" s="71"/>
      <c r="AM18" s="71"/>
      <c r="AN18" s="71" t="s">
        <v>11</v>
      </c>
      <c r="AO18" s="71"/>
      <c r="AP18" s="71"/>
      <c r="AQ18" s="71"/>
      <c r="AR18" s="71"/>
      <c r="AS18" s="71"/>
      <c r="AT18" s="71"/>
      <c r="AU18" s="71" t="s">
        <v>24</v>
      </c>
      <c r="AV18" s="71"/>
      <c r="AW18" s="71"/>
      <c r="AX18" s="71"/>
      <c r="AY18" s="71"/>
      <c r="AZ18" s="71"/>
      <c r="BA18" s="71"/>
      <c r="BB18" s="71" t="s">
        <v>25</v>
      </c>
      <c r="BC18" s="71"/>
      <c r="BD18" s="71"/>
      <c r="BE18" s="71"/>
      <c r="BF18" s="71"/>
      <c r="BG18" s="71"/>
      <c r="BH18" s="71"/>
      <c r="BI18" s="71" t="s">
        <v>26</v>
      </c>
      <c r="BJ18" s="71"/>
      <c r="BK18" s="71"/>
      <c r="BL18" s="71"/>
      <c r="BM18" s="71"/>
      <c r="BN18" s="71"/>
      <c r="BO18" s="71"/>
      <c r="BP18" s="71" t="s">
        <v>27</v>
      </c>
      <c r="BQ18" s="71"/>
      <c r="BR18" s="71"/>
      <c r="BS18" s="71"/>
      <c r="BT18" s="71"/>
      <c r="BU18" s="71"/>
      <c r="BV18" s="71"/>
      <c r="BW18" s="78"/>
      <c r="BX18" s="79"/>
      <c r="BY18" s="79"/>
      <c r="BZ18" s="79"/>
      <c r="CA18" s="79"/>
      <c r="CB18" s="79"/>
      <c r="CC18" s="80"/>
      <c r="CD18" s="70"/>
    </row>
    <row r="19" spans="1:82" ht="96.75" customHeight="1" x14ac:dyDescent="0.25">
      <c r="A19" s="84"/>
      <c r="B19" s="85"/>
      <c r="C19" s="85"/>
      <c r="D19" s="84"/>
      <c r="E19" s="16" t="s">
        <v>2</v>
      </c>
      <c r="F19" s="16" t="s">
        <v>3</v>
      </c>
      <c r="G19" s="16" t="s">
        <v>111</v>
      </c>
      <c r="H19" s="16" t="s">
        <v>112</v>
      </c>
      <c r="I19" s="16" t="s">
        <v>5</v>
      </c>
      <c r="J19" s="16" t="s">
        <v>1</v>
      </c>
      <c r="K19" s="14" t="s">
        <v>10</v>
      </c>
      <c r="L19" s="16" t="s">
        <v>2</v>
      </c>
      <c r="M19" s="16" t="s">
        <v>3</v>
      </c>
      <c r="N19" s="16" t="s">
        <v>111</v>
      </c>
      <c r="O19" s="16" t="s">
        <v>112</v>
      </c>
      <c r="P19" s="16" t="s">
        <v>5</v>
      </c>
      <c r="Q19" s="16" t="s">
        <v>1</v>
      </c>
      <c r="R19" s="14" t="s">
        <v>10</v>
      </c>
      <c r="S19" s="16" t="s">
        <v>2</v>
      </c>
      <c r="T19" s="16" t="s">
        <v>3</v>
      </c>
      <c r="U19" s="16" t="s">
        <v>111</v>
      </c>
      <c r="V19" s="16" t="s">
        <v>112</v>
      </c>
      <c r="W19" s="16" t="s">
        <v>5</v>
      </c>
      <c r="X19" s="16" t="s">
        <v>1</v>
      </c>
      <c r="Y19" s="14" t="s">
        <v>10</v>
      </c>
      <c r="Z19" s="16" t="s">
        <v>2</v>
      </c>
      <c r="AA19" s="16" t="s">
        <v>3</v>
      </c>
      <c r="AB19" s="16" t="s">
        <v>111</v>
      </c>
      <c r="AC19" s="16" t="s">
        <v>112</v>
      </c>
      <c r="AD19" s="16" t="s">
        <v>5</v>
      </c>
      <c r="AE19" s="16" t="s">
        <v>1</v>
      </c>
      <c r="AF19" s="14" t="s">
        <v>10</v>
      </c>
      <c r="AG19" s="16" t="s">
        <v>2</v>
      </c>
      <c r="AH19" s="16" t="s">
        <v>3</v>
      </c>
      <c r="AI19" s="16" t="s">
        <v>111</v>
      </c>
      <c r="AJ19" s="16" t="s">
        <v>112</v>
      </c>
      <c r="AK19" s="16" t="s">
        <v>5</v>
      </c>
      <c r="AL19" s="16" t="s">
        <v>1</v>
      </c>
      <c r="AM19" s="14" t="s">
        <v>10</v>
      </c>
      <c r="AN19" s="16" t="s">
        <v>2</v>
      </c>
      <c r="AO19" s="16" t="s">
        <v>3</v>
      </c>
      <c r="AP19" s="16" t="s">
        <v>111</v>
      </c>
      <c r="AQ19" s="16" t="s">
        <v>112</v>
      </c>
      <c r="AR19" s="16" t="s">
        <v>5</v>
      </c>
      <c r="AS19" s="16" t="s">
        <v>1</v>
      </c>
      <c r="AT19" s="14" t="s">
        <v>10</v>
      </c>
      <c r="AU19" s="16" t="s">
        <v>2</v>
      </c>
      <c r="AV19" s="16" t="s">
        <v>3</v>
      </c>
      <c r="AW19" s="16" t="s">
        <v>111</v>
      </c>
      <c r="AX19" s="16" t="s">
        <v>112</v>
      </c>
      <c r="AY19" s="16" t="s">
        <v>5</v>
      </c>
      <c r="AZ19" s="16" t="s">
        <v>1</v>
      </c>
      <c r="BA19" s="14" t="s">
        <v>10</v>
      </c>
      <c r="BB19" s="16" t="s">
        <v>2</v>
      </c>
      <c r="BC19" s="16" t="s">
        <v>3</v>
      </c>
      <c r="BD19" s="16" t="s">
        <v>111</v>
      </c>
      <c r="BE19" s="16" t="s">
        <v>112</v>
      </c>
      <c r="BF19" s="16" t="s">
        <v>5</v>
      </c>
      <c r="BG19" s="16" t="s">
        <v>1</v>
      </c>
      <c r="BH19" s="14" t="s">
        <v>10</v>
      </c>
      <c r="BI19" s="16" t="s">
        <v>2</v>
      </c>
      <c r="BJ19" s="16" t="s">
        <v>3</v>
      </c>
      <c r="BK19" s="16" t="s">
        <v>111</v>
      </c>
      <c r="BL19" s="16" t="s">
        <v>112</v>
      </c>
      <c r="BM19" s="16" t="s">
        <v>5</v>
      </c>
      <c r="BN19" s="16" t="s">
        <v>1</v>
      </c>
      <c r="BO19" s="14" t="s">
        <v>10</v>
      </c>
      <c r="BP19" s="16" t="s">
        <v>2</v>
      </c>
      <c r="BQ19" s="16" t="s">
        <v>3</v>
      </c>
      <c r="BR19" s="16" t="s">
        <v>111</v>
      </c>
      <c r="BS19" s="16" t="s">
        <v>112</v>
      </c>
      <c r="BT19" s="16" t="s">
        <v>5</v>
      </c>
      <c r="BU19" s="16" t="s">
        <v>1</v>
      </c>
      <c r="BV19" s="14" t="s">
        <v>10</v>
      </c>
      <c r="BW19" s="16" t="s">
        <v>2</v>
      </c>
      <c r="BX19" s="16" t="s">
        <v>3</v>
      </c>
      <c r="BY19" s="16" t="s">
        <v>111</v>
      </c>
      <c r="BZ19" s="16" t="s">
        <v>112</v>
      </c>
      <c r="CA19" s="16" t="s">
        <v>5</v>
      </c>
      <c r="CB19" s="16" t="s">
        <v>1</v>
      </c>
      <c r="CC19" s="14" t="s">
        <v>10</v>
      </c>
      <c r="CD19" s="70"/>
    </row>
    <row r="20" spans="1:82" x14ac:dyDescent="0.25">
      <c r="A20" s="20">
        <v>1</v>
      </c>
      <c r="B20" s="20">
        <v>2</v>
      </c>
      <c r="C20" s="20">
        <v>3</v>
      </c>
      <c r="D20" s="20">
        <v>4</v>
      </c>
      <c r="E20" s="20" t="s">
        <v>30</v>
      </c>
      <c r="F20" s="20" t="s">
        <v>31</v>
      </c>
      <c r="G20" s="20" t="s">
        <v>32</v>
      </c>
      <c r="H20" s="20" t="s">
        <v>33</v>
      </c>
      <c r="I20" s="20" t="s">
        <v>34</v>
      </c>
      <c r="J20" s="20" t="s">
        <v>35</v>
      </c>
      <c r="K20" s="20" t="s">
        <v>36</v>
      </c>
      <c r="L20" s="20" t="s">
        <v>37</v>
      </c>
      <c r="M20" s="21" t="s">
        <v>38</v>
      </c>
      <c r="N20" s="20" t="s">
        <v>39</v>
      </c>
      <c r="O20" s="20" t="s">
        <v>40</v>
      </c>
      <c r="P20" s="20" t="s">
        <v>41</v>
      </c>
      <c r="Q20" s="20" t="s">
        <v>42</v>
      </c>
      <c r="R20" s="20" t="s">
        <v>43</v>
      </c>
      <c r="S20" s="20" t="s">
        <v>44</v>
      </c>
      <c r="T20" s="20" t="s">
        <v>45</v>
      </c>
      <c r="U20" s="20" t="s">
        <v>46</v>
      </c>
      <c r="V20" s="20" t="s">
        <v>47</v>
      </c>
      <c r="W20" s="20" t="s">
        <v>48</v>
      </c>
      <c r="X20" s="20" t="s">
        <v>49</v>
      </c>
      <c r="Y20" s="20" t="s">
        <v>50</v>
      </c>
      <c r="Z20" s="20" t="s">
        <v>51</v>
      </c>
      <c r="AA20" s="20" t="s">
        <v>52</v>
      </c>
      <c r="AB20" s="20" t="s">
        <v>53</v>
      </c>
      <c r="AC20" s="20" t="s">
        <v>54</v>
      </c>
      <c r="AD20" s="20" t="s">
        <v>55</v>
      </c>
      <c r="AE20" s="20" t="s">
        <v>56</v>
      </c>
      <c r="AF20" s="20" t="s">
        <v>57</v>
      </c>
      <c r="AG20" s="20" t="s">
        <v>58</v>
      </c>
      <c r="AH20" s="20" t="s">
        <v>59</v>
      </c>
      <c r="AI20" s="20" t="s">
        <v>60</v>
      </c>
      <c r="AJ20" s="20" t="s">
        <v>61</v>
      </c>
      <c r="AK20" s="20" t="s">
        <v>62</v>
      </c>
      <c r="AL20" s="20" t="s">
        <v>63</v>
      </c>
      <c r="AM20" s="20" t="s">
        <v>64</v>
      </c>
      <c r="AN20" s="20" t="s">
        <v>65</v>
      </c>
      <c r="AO20" s="20" t="s">
        <v>66</v>
      </c>
      <c r="AP20" s="20" t="s">
        <v>67</v>
      </c>
      <c r="AQ20" s="20" t="s">
        <v>68</v>
      </c>
      <c r="AR20" s="20" t="s">
        <v>69</v>
      </c>
      <c r="AS20" s="20" t="s">
        <v>70</v>
      </c>
      <c r="AT20" s="20" t="s">
        <v>71</v>
      </c>
      <c r="AU20" s="20" t="s">
        <v>72</v>
      </c>
      <c r="AV20" s="20" t="s">
        <v>73</v>
      </c>
      <c r="AW20" s="20" t="s">
        <v>74</v>
      </c>
      <c r="AX20" s="20" t="s">
        <v>75</v>
      </c>
      <c r="AY20" s="20" t="s">
        <v>99</v>
      </c>
      <c r="AZ20" s="20" t="s">
        <v>76</v>
      </c>
      <c r="BA20" s="20" t="s">
        <v>77</v>
      </c>
      <c r="BB20" s="20" t="s">
        <v>78</v>
      </c>
      <c r="BC20" s="20" t="s">
        <v>79</v>
      </c>
      <c r="BD20" s="20" t="s">
        <v>80</v>
      </c>
      <c r="BE20" s="20" t="s">
        <v>81</v>
      </c>
      <c r="BF20" s="20" t="s">
        <v>82</v>
      </c>
      <c r="BG20" s="20" t="s">
        <v>83</v>
      </c>
      <c r="BH20" s="20" t="s">
        <v>84</v>
      </c>
      <c r="BI20" s="20" t="s">
        <v>85</v>
      </c>
      <c r="BJ20" s="20" t="s">
        <v>86</v>
      </c>
      <c r="BK20" s="20" t="s">
        <v>87</v>
      </c>
      <c r="BL20" s="20" t="s">
        <v>88</v>
      </c>
      <c r="BM20" s="20" t="s">
        <v>89</v>
      </c>
      <c r="BN20" s="20" t="s">
        <v>90</v>
      </c>
      <c r="BO20" s="20" t="s">
        <v>91</v>
      </c>
      <c r="BP20" s="20" t="s">
        <v>92</v>
      </c>
      <c r="BQ20" s="20" t="s">
        <v>93</v>
      </c>
      <c r="BR20" s="20" t="s">
        <v>94</v>
      </c>
      <c r="BS20" s="20" t="s">
        <v>95</v>
      </c>
      <c r="BT20" s="20" t="s">
        <v>96</v>
      </c>
      <c r="BU20" s="20" t="s">
        <v>97</v>
      </c>
      <c r="BV20" s="20" t="s">
        <v>98</v>
      </c>
      <c r="BW20" s="20" t="s">
        <v>101</v>
      </c>
      <c r="BX20" s="20" t="s">
        <v>102</v>
      </c>
      <c r="BY20" s="20" t="s">
        <v>103</v>
      </c>
      <c r="BZ20" s="20" t="s">
        <v>104</v>
      </c>
      <c r="CA20" s="20" t="s">
        <v>108</v>
      </c>
      <c r="CB20" s="20" t="s">
        <v>109</v>
      </c>
      <c r="CC20" s="20" t="s">
        <v>110</v>
      </c>
      <c r="CD20" s="20">
        <v>8</v>
      </c>
    </row>
    <row r="21" spans="1:82" ht="76.5" x14ac:dyDescent="0.25">
      <c r="A21" s="24" t="s">
        <v>122</v>
      </c>
      <c r="B21" s="27" t="s">
        <v>125</v>
      </c>
      <c r="C21" s="24" t="s">
        <v>126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>
        <v>0</v>
      </c>
      <c r="AO21" s="20">
        <v>0</v>
      </c>
      <c r="AP21" s="20">
        <v>0</v>
      </c>
      <c r="AQ21" s="20">
        <v>0</v>
      </c>
      <c r="AR21" s="20">
        <v>0</v>
      </c>
      <c r="AS21" s="20">
        <v>0</v>
      </c>
      <c r="AT21" s="20">
        <v>0</v>
      </c>
      <c r="AU21" s="20">
        <v>0</v>
      </c>
      <c r="AV21" s="20">
        <v>0</v>
      </c>
      <c r="AW21" s="20">
        <v>0</v>
      </c>
      <c r="AX21" s="20">
        <v>0</v>
      </c>
      <c r="AY21" s="20">
        <v>0</v>
      </c>
      <c r="AZ21" s="20">
        <v>0</v>
      </c>
      <c r="BA21" s="20">
        <v>0</v>
      </c>
      <c r="BB21" s="20">
        <v>0</v>
      </c>
      <c r="BC21" s="20">
        <v>0</v>
      </c>
      <c r="BD21" s="20">
        <v>0</v>
      </c>
      <c r="BE21" s="20">
        <v>0</v>
      </c>
      <c r="BF21" s="20">
        <v>0</v>
      </c>
      <c r="BG21" s="20">
        <v>0</v>
      </c>
      <c r="BH21" s="20">
        <v>0</v>
      </c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>
        <f>E21-AN21</f>
        <v>0</v>
      </c>
      <c r="BX21" s="20">
        <f t="shared" ref="BX21:CC21" si="0">F21-AO21</f>
        <v>0</v>
      </c>
      <c r="BY21" s="20">
        <f t="shared" si="0"/>
        <v>0</v>
      </c>
      <c r="BZ21" s="20">
        <f t="shared" si="0"/>
        <v>0</v>
      </c>
      <c r="CA21" s="20">
        <f t="shared" si="0"/>
        <v>0</v>
      </c>
      <c r="CB21" s="20">
        <f t="shared" si="0"/>
        <v>0</v>
      </c>
      <c r="CC21" s="20">
        <f t="shared" si="0"/>
        <v>0</v>
      </c>
      <c r="CD21" s="28" t="s">
        <v>123</v>
      </c>
    </row>
    <row r="22" spans="1:82" s="6" customFormat="1" x14ac:dyDescent="0.25">
      <c r="A22" s="66" t="s">
        <v>105</v>
      </c>
      <c r="B22" s="67"/>
      <c r="C22" s="68"/>
      <c r="D22" s="18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>
        <v>0</v>
      </c>
      <c r="AO22" s="26">
        <v>0</v>
      </c>
      <c r="AP22" s="26">
        <v>0</v>
      </c>
      <c r="AQ22" s="26">
        <v>0</v>
      </c>
      <c r="AR22" s="26">
        <v>0</v>
      </c>
      <c r="AS22" s="26">
        <v>0</v>
      </c>
      <c r="AT22" s="26">
        <v>0</v>
      </c>
      <c r="AU22" s="26">
        <v>0</v>
      </c>
      <c r="AV22" s="26">
        <v>0</v>
      </c>
      <c r="AW22" s="26">
        <v>0</v>
      </c>
      <c r="AX22" s="26">
        <v>0</v>
      </c>
      <c r="AY22" s="26">
        <v>0</v>
      </c>
      <c r="AZ22" s="26">
        <v>0</v>
      </c>
      <c r="BA22" s="26">
        <v>0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>
        <f>BW21</f>
        <v>0</v>
      </c>
      <c r="BX22" s="26">
        <f t="shared" ref="BX22:CC22" si="1">BX21</f>
        <v>0</v>
      </c>
      <c r="BY22" s="26">
        <f t="shared" si="1"/>
        <v>0</v>
      </c>
      <c r="BZ22" s="26">
        <f t="shared" si="1"/>
        <v>0</v>
      </c>
      <c r="CA22" s="26">
        <f t="shared" si="1"/>
        <v>0</v>
      </c>
      <c r="CB22" s="26">
        <f t="shared" si="1"/>
        <v>0</v>
      </c>
      <c r="CC22" s="26">
        <f t="shared" si="1"/>
        <v>0</v>
      </c>
      <c r="CD22" s="18"/>
    </row>
    <row r="23" spans="1:82" s="4" customFormat="1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</row>
    <row r="24" spans="1:82" s="4" customFormat="1" ht="47.25" customHeight="1" x14ac:dyDescent="0.25">
      <c r="A24" s="69" t="s">
        <v>100</v>
      </c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22"/>
      <c r="M24" s="22"/>
      <c r="N24" s="22"/>
      <c r="O24" s="22"/>
      <c r="P24" s="22"/>
      <c r="Q24" s="22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</row>
    <row r="25" spans="1:82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</row>
    <row r="26" spans="1:82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</row>
    <row r="27" spans="1:82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</row>
    <row r="28" spans="1:82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</row>
    <row r="29" spans="1:82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</row>
    <row r="30" spans="1:82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</row>
    <row r="31" spans="1:82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</row>
    <row r="32" spans="1:82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11кв истч</vt:lpstr>
      <vt:lpstr>15квВв</vt:lpstr>
      <vt:lpstr>'11кв истч'!Область_печати</vt:lpstr>
      <vt:lpstr>'15квВв'!Область_печати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2022-05-16T04:11:26Z</cp:lastPrinted>
  <dcterms:created xsi:type="dcterms:W3CDTF">2009-07-27T10:10:26Z</dcterms:created>
  <dcterms:modified xsi:type="dcterms:W3CDTF">2022-08-11T06:14:29Z</dcterms:modified>
</cp:coreProperties>
</file>