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БУХГАЛТЕРИЯ\ОТЧЕТНОСТЬ\ИНВЕСТКА\Исполнение инвестки\2021 г\Министерство\ОТЧЕТ ОБ ИСПОЛНЕНИИ ИНВЕСТИЦИОННОЙ ПРОГРАММЫ за 1 кв 2021 г_\"/>
    </mc:Choice>
  </mc:AlternateContent>
  <bookViews>
    <workbookView xWindow="-465" yWindow="-45" windowWidth="12600" windowHeight="796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Z17" i="21" l="1"/>
  <c r="BZ16" i="21"/>
  <c r="D16" i="21"/>
  <c r="BY16" i="21" l="1"/>
  <c r="BQ17" i="21" l="1"/>
  <c r="AO17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Y17" i="21" l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<sst xmlns="http://schemas.openxmlformats.org/spreadsheetml/2006/main" count="2737" uniqueCount="906">
  <si>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</si>
  <si>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</si>
  <si>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</si>
  <si>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</si>
  <si>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</si>
  <si>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</si>
  <si>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</si>
  <si>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</si>
  <si>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</si>
  <si>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</si>
  <si>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</si>
  <si>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</si>
  <si>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</si>
  <si>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</si>
  <si>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</si>
  <si>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</si>
  <si>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</si>
  <si>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</si>
  <si>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</si>
  <si>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</si>
  <si>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</si>
  <si>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</si>
  <si>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</si>
  <si>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</si>
  <si>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</si>
  <si>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</si>
  <si>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</si>
  <si>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</si>
  <si>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</si>
  <si>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</si>
  <si>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</si>
  <si>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</si>
  <si>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</si>
  <si>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</si>
  <si>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</si>
  <si>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</si>
  <si>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</si>
  <si>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</si>
  <si>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</si>
  <si>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</si>
  <si>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</si>
  <si>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</si>
  <si>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</si>
  <si>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</si>
  <si>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</si>
  <si>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</si>
  <si>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</si>
  <si>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</si>
  <si>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</si>
  <si>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</si>
  <si>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</si>
  <si>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</si>
  <si>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</si>
  <si>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</si>
  <si>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</si>
  <si>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</si>
  <si>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</si>
  <si>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</si>
  <si>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</si>
  <si>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</si>
  <si>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</si>
  <si>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</si>
  <si>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</si>
  <si>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</si>
  <si>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</si>
  <si>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</si>
  <si>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</si>
  <si>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</si>
  <si>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</si>
  <si>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</si>
  <si>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</si>
  <si>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</si>
  <si>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</si>
  <si>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</si>
  <si>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</si>
  <si>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</si>
  <si>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</si>
  <si>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</si>
  <si>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</si>
  <si>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</si>
  <si>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</si>
  <si>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</si>
  <si>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</si>
  <si>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</si>
  <si>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</si>
  <si>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</si>
  <si>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</si>
  <si>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</si>
  <si>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</si>
  <si>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</si>
  <si>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</si>
  <si>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</si>
  <si>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</si>
  <si>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</si>
  <si>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</si>
  <si>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</si>
  <si>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</si>
  <si>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</si>
  <si>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</si>
  <si>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</si>
  <si>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</si>
  <si>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</si>
  <si>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</si>
  <si>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</si>
  <si>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</si>
  <si>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</si>
  <si>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</si>
  <si>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</si>
  <si>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</si>
  <si>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</si>
  <si>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</si>
  <si>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</si>
  <si>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</si>
  <si>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</si>
  <si>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</si>
  <si>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</si>
  <si>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</si>
  <si>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</si>
  <si>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</si>
  <si>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</si>
  <si>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</si>
  <si>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</si>
  <si>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</si>
  <si>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</si>
  <si>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</si>
  <si>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</si>
  <si>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</si>
  <si>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</si>
  <si>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</si>
  <si>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</si>
  <si>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</si>
  <si>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</si>
  <si>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</si>
  <si>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</si>
  <si>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</si>
  <si>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</si>
  <si>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</si>
  <si>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</si>
  <si>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</si>
  <si>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</si>
  <si>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</si>
  <si>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</si>
  <si>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</si>
  <si>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</si>
  <si>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</si>
  <si>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</si>
  <si>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</si>
  <si>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</si>
  <si>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</si>
  <si>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</si>
  <si>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</si>
  <si>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</si>
  <si>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</si>
  <si>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</si>
  <si>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</si>
  <si>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</si>
  <si>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</si>
  <si>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</si>
  <si>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</si>
  <si>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</si>
  <si>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</si>
  <si>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</si>
  <si>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</si>
  <si>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</si>
  <si>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</si>
  <si>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</si>
  <si>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</si>
  <si>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</si>
  <si>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</si>
  <si>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</si>
  <si>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</si>
  <si>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</si>
  <si>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</si>
  <si>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</si>
  <si>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</si>
  <si>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</si>
  <si>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</si>
  <si>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</si>
  <si>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</si>
  <si>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</si>
  <si>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</si>
  <si>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</si>
  <si>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</si>
  <si>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</si>
  <si>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</si>
  <si>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</si>
  <si>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</si>
  <si>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</si>
  <si>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</si>
  <si>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</si>
  <si>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</si>
  <si>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</si>
  <si>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</si>
  <si>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</si>
  <si>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</si>
  <si>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</si>
  <si>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</si>
  <si>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</si>
  <si>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</si>
  <si>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</si>
  <si>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</si>
  <si>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</si>
  <si>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</si>
  <si>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</si>
  <si>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</si>
  <si>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</si>
  <si>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</si>
  <si>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</si>
  <si>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</si>
  <si>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</si>
  <si>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</si>
  <si>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</si>
  <si>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</si>
  <si>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</si>
  <si>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</si>
  <si>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</si>
  <si>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</si>
  <si>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</si>
  <si>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</si>
  <si>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</si>
  <si>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</si>
  <si>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</si>
  <si>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</si>
  <si>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</si>
  <si>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</si>
  <si>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</si>
  <si>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</si>
  <si>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</si>
  <si>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</si>
  <si>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</si>
  <si>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</si>
  <si>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</si>
  <si>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</si>
  <si>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</si>
  <si>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</si>
  <si>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</si>
  <si>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</si>
  <si>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</si>
  <si>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</si>
  <si>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</si>
  <si>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</si>
  <si>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</si>
  <si>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</si>
  <si>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</si>
  <si>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</si>
  <si>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</si>
  <si>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</si>
  <si>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</si>
  <si>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</si>
  <si>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</si>
  <si>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</si>
  <si>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</si>
  <si>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</si>
  <si>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</si>
  <si>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</si>
  <si>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</si>
  <si>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</si>
  <si>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</si>
  <si>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</si>
  <si>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</si>
  <si>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</si>
  <si>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</si>
  <si>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</si>
  <si>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</si>
  <si>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</si>
  <si>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</si>
  <si>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</si>
  <si>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</si>
  <si>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</si>
  <si>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</si>
  <si>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</si>
  <si>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</si>
  <si>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</si>
  <si>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</si>
  <si>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</si>
  <si>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</si>
  <si>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</si>
  <si>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</si>
  <si>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</si>
  <si>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</si>
  <si>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</si>
  <si>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</si>
  <si>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</si>
  <si>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</si>
  <si>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</si>
  <si>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</si>
  <si>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</si>
  <si>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</si>
  <si>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</si>
  <si>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</si>
  <si>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</si>
  <si>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</si>
  <si>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</si>
  <si>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</si>
  <si>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</si>
  <si>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</si>
  <si>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</si>
  <si>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</si>
  <si>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</si>
  <si>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</si>
  <si>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</si>
  <si>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</si>
  <si>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</si>
  <si>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</si>
  <si>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</si>
  <si>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</si>
  <si>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</si>
  <si>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</si>
  <si>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</si>
  <si>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</si>
  <si>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</si>
  <si>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</si>
  <si>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</si>
  <si>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</si>
  <si>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</si>
  <si>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</si>
  <si>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</si>
  <si>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</si>
  <si>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</si>
  <si>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</si>
  <si>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</si>
  <si>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</si>
  <si>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</si>
  <si>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</si>
  <si>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</si>
  <si>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</si>
  <si>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</si>
  <si>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</si>
  <si>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</si>
  <si>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</si>
  <si>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</si>
  <si>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</si>
  <si>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</si>
  <si>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</si>
  <si>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</si>
  <si>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</si>
  <si>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</si>
  <si>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</si>
  <si>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</si>
  <si>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</si>
  <si>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</si>
  <si>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</si>
  <si>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</si>
  <si>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</si>
  <si>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</si>
  <si>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</si>
  <si>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</si>
  <si>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</si>
  <si>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</si>
  <si>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</si>
  <si>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</si>
  <si>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</si>
  <si>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</si>
  <si>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</si>
  <si>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</si>
  <si>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</si>
  <si>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</si>
  <si>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</si>
  <si>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</si>
  <si>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</si>
  <si>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</si>
  <si>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</si>
  <si>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</si>
  <si>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</si>
  <si>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</si>
  <si>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</si>
  <si>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</si>
  <si>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</si>
  <si>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</si>
  <si>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</si>
  <si>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</si>
  <si>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</si>
  <si>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</si>
  <si>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</si>
  <si>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</si>
  <si>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</si>
  <si>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</si>
  <si>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</si>
  <si>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</si>
  <si>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</si>
  <si>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</si>
  <si>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</si>
  <si>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</si>
  <si>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</si>
  <si>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</si>
  <si>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</si>
  <si>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</si>
  <si>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</si>
  <si>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</si>
  <si>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</si>
  <si>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</si>
  <si>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</si>
  <si>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</si>
  <si>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</si>
  <si>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</si>
  <si>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</si>
  <si>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</si>
  <si>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</si>
  <si>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</si>
  <si>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</si>
  <si>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</si>
  <si>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</si>
  <si>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</si>
  <si>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</si>
  <si>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</si>
  <si>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</si>
  <si>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</si>
  <si>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</si>
  <si>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</si>
  <si>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</si>
  <si>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</si>
  <si>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</si>
  <si>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</si>
  <si>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</si>
  <si>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</si>
  <si>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</si>
  <si>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</si>
  <si>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</si>
  <si>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</si>
  <si>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</si>
  <si>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</si>
  <si>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</si>
  <si>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</si>
  <si>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</si>
  <si>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</si>
  <si>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</si>
  <si>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</si>
  <si>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</si>
  <si>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</si>
  <si>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</si>
  <si>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</si>
  <si>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</si>
  <si>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</si>
  <si>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</si>
  <si>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</si>
  <si>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</si>
  <si>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</si>
  <si>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</si>
  <si>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</si>
  <si>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</si>
  <si>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</si>
  <si>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</si>
  <si>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</si>
  <si>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</si>
  <si>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</si>
  <si>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</si>
  <si>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</si>
  <si>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</si>
  <si>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</si>
  <si>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</si>
  <si>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</si>
  <si>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</si>
  <si>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</si>
  <si>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</si>
  <si>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</si>
  <si>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</si>
  <si>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</si>
  <si>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</si>
  <si>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</si>
  <si>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</si>
  <si>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</si>
  <si>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</si>
  <si>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</si>
  <si>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</si>
  <si>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</si>
  <si>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</si>
  <si>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</si>
  <si>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</si>
  <si>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</si>
  <si>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</si>
  <si>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</si>
  <si>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</si>
  <si>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</si>
  <si>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</si>
  <si>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</si>
  <si>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</si>
  <si>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</si>
  <si>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</si>
  <si>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</si>
  <si>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</si>
  <si>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</si>
  <si>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</si>
  <si>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</si>
  <si>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</si>
  <si>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</si>
  <si>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</si>
  <si>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</si>
  <si>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</si>
  <si>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</si>
  <si>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</si>
  <si>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</si>
  <si>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</si>
  <si>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</si>
  <si>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</si>
  <si>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</si>
  <si>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</si>
  <si>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</si>
  <si>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</si>
  <si>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</si>
  <si>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</si>
  <si>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</si>
  <si>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</si>
  <si>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</si>
  <si>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</si>
  <si>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</si>
  <si>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</si>
  <si>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</si>
  <si>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</si>
  <si>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</si>
  <si>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</si>
  <si>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</si>
  <si>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</si>
  <si>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</si>
  <si>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</si>
  <si>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</si>
  <si>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</si>
  <si>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</si>
  <si>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</si>
  <si>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</si>
  <si>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</si>
  <si>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</si>
  <si>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</si>
  <si>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</si>
  <si>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</si>
  <si>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</si>
  <si>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</si>
  <si>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</si>
  <si>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</si>
  <si>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</si>
  <si>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</si>
  <si>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</si>
  <si>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</si>
  <si>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</si>
  <si>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</si>
  <si>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</si>
  <si>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</si>
  <si>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</si>
  <si>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</si>
  <si>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</si>
  <si>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</si>
  <si>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</si>
  <si>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</si>
  <si>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</si>
  <si>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</si>
  <si>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</si>
  <si>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</si>
  <si>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</si>
  <si>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</si>
  <si>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</si>
  <si>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</si>
  <si>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</si>
  <si>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</si>
  <si>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</si>
  <si>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</si>
  <si>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</si>
  <si>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</si>
  <si>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</si>
  <si>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</si>
  <si>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</si>
  <si>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</si>
  <si>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</si>
  <si>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</si>
  <si>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</si>
  <si>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</si>
  <si>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</si>
  <si>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</si>
  <si>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</si>
  <si>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</si>
  <si>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</si>
  <si>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</si>
  <si>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</si>
  <si>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</si>
  <si>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</si>
  <si>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</si>
  <si>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</si>
  <si>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</si>
  <si>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</si>
  <si>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</si>
  <si>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</si>
  <si>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</si>
  <si>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</si>
  <si>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</si>
  <si>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</si>
  <si>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</si>
  <si>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</si>
  <si>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</si>
  <si>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</si>
  <si>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</si>
  <si>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</si>
  <si>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</si>
  <si>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</si>
  <si>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</si>
  <si>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</si>
  <si>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</si>
  <si>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</si>
  <si>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</si>
  <si>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</si>
  <si>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</si>
  <si>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</si>
  <si>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</si>
  <si>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</si>
  <si>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</si>
  <si>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</si>
  <si>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</si>
  <si>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</si>
  <si>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</si>
  <si>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</si>
  <si>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</si>
  <si>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</si>
  <si>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</si>
  <si>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</si>
  <si>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</si>
  <si>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</si>
  <si>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</si>
  <si>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</si>
  <si>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</si>
  <si>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</si>
  <si>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</si>
  <si>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</si>
  <si>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</si>
  <si>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</si>
  <si>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</si>
  <si>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</si>
  <si>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</si>
  <si>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</si>
  <si>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</si>
  <si>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</si>
  <si>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</si>
  <si>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</si>
  <si>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</si>
  <si>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</si>
  <si>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</si>
  <si>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</si>
  <si>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</si>
  <si>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</si>
  <si>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</si>
  <si>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</si>
  <si>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</si>
  <si>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</si>
  <si>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</si>
  <si>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</si>
  <si>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</si>
  <si>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</si>
  <si>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</si>
  <si>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</si>
  <si>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</si>
  <si>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</si>
  <si>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</si>
  <si>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</si>
  <si>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</si>
  <si>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</si>
  <si>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</si>
  <si>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</si>
  <si>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</si>
  <si>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</si>
  <si>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</si>
  <si>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</si>
  <si>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</si>
  <si>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</si>
  <si>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</si>
  <si>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</si>
  <si>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</si>
  <si>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</si>
  <si>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</si>
  <si>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</si>
  <si>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</si>
  <si>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</si>
  <si>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</si>
  <si>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</si>
  <si>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</si>
  <si>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</si>
  <si>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</si>
  <si>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</si>
  <si>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</si>
  <si>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</si>
  <si>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</si>
  <si>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</si>
  <si>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</si>
  <si>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</si>
  <si>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</si>
  <si>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</si>
  <si>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</si>
  <si>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</si>
  <si>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</si>
  <si>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</si>
  <si>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</si>
  <si>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</si>
  <si>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</si>
  <si>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</si>
  <si>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</si>
  <si>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</si>
  <si>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</si>
  <si>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</si>
  <si>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</si>
  <si>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</si>
  <si>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</si>
  <si>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</si>
  <si>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</si>
  <si>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</si>
  <si>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</si>
  <si>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</si>
  <si>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</si>
  <si>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</si>
  <si>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</si>
  <si>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</si>
  <si>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</si>
  <si>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</si>
  <si>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</si>
  <si>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</si>
  <si>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</si>
  <si>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</si>
  <si>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</si>
  <si>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</si>
  <si>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</si>
  <si>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</si>
  <si>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</si>
  <si>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</si>
  <si>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</si>
  <si>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</si>
  <si>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</si>
  <si>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</si>
  <si>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</si>
  <si>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</si>
  <si>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</si>
  <si>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</si>
  <si>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</si>
  <si>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</si>
  <si>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</si>
  <si>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</si>
  <si>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</si>
  <si>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</si>
  <si>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</si>
  <si>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</si>
  <si>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</si>
  <si>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</si>
  <si>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</si>
  <si>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</si>
  <si>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</si>
  <si>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</si>
  <si>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</si>
  <si>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</si>
  <si>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</si>
  <si>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</si>
  <si>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</si>
  <si>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</si>
  <si>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</si>
  <si>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</si>
  <si>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</si>
  <si>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</si>
  <si>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</si>
  <si>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</si>
  <si>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</si>
  <si>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</si>
  <si>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</si>
  <si>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</si>
  <si>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</si>
  <si>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</si>
  <si>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</si>
  <si>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</si>
  <si>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</si>
  <si>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</si>
  <si>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</si>
  <si>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</si>
  <si>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</si>
  <si>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</si>
  <si>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</si>
  <si>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</si>
  <si>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</si>
  <si>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</si>
  <si>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</si>
  <si>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</si>
  <si>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</si>
  <si>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</si>
  <si>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</si>
  <si>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</si>
  <si>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</si>
  <si>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</si>
  <si>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</si>
  <si>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</si>
  <si>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</si>
  <si>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</si>
  <si>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</si>
  <si>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</si>
  <si>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</si>
  <si>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</si>
  <si>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</si>
  <si>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</si>
  <si>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</si>
  <si>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</si>
  <si>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</si>
  <si>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</si>
  <si>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</si>
  <si>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</si>
  <si>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</si>
  <si>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</si>
  <si>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</si>
  <si>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</si>
  <si>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</si>
  <si>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</si>
  <si>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</si>
  <si>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</si>
  <si>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</si>
  <si>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</si>
  <si>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</si>
  <si>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</si>
  <si>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</si>
  <si>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</si>
  <si>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</si>
  <si>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</si>
  <si>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</si>
  <si>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</si>
  <si>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</si>
  <si>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</si>
  <si>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</si>
  <si>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</si>
  <si>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</si>
  <si>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</si>
  <si>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</si>
  <si>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</si>
  <si>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</si>
  <si>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</si>
  <si>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</si>
  <si>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</si>
  <si>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</si>
  <si>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</si>
  <si>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</si>
  <si>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</si>
  <si>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</si>
  <si>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</si>
  <si>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</si>
  <si>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</si>
  <si>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</si>
  <si>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</si>
  <si>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</si>
  <si>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</si>
  <si>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</si>
  <si>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</si>
  <si>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</si>
  <si>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</si>
  <si>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</si>
  <si>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</si>
  <si>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</si>
  <si>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</si>
  <si>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</si>
  <si>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</si>
  <si>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</si>
  <si>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</si>
  <si>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</si>
  <si>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</si>
  <si>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</si>
  <si>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</si>
  <si>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</si>
  <si>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</si>
  <si>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</si>
  <si>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</si>
  <si>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</si>
  <si>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</si>
  <si>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</si>
  <si>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</si>
  <si>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</si>
  <si>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</si>
  <si>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</si>
  <si>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</si>
  <si>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</si>
  <si>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</si>
  <si>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</si>
  <si>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</si>
  <si>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</si>
  <si>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</si>
  <si>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</si>
  <si>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</si>
  <si>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</si>
  <si>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</si>
  <si>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</si>
  <si>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</si>
  <si>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</si>
  <si>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</si>
  <si>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</si>
  <si>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</si>
  <si>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</si>
  <si>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</si>
  <si>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</si>
  <si>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</si>
  <si>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</si>
  <si>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</si>
  <si>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</si>
  <si>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</si>
  <si>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</si>
  <si>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</si>
  <si>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</si>
  <si>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</si>
  <si>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</si>
  <si>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</si>
  <si>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</si>
  <si>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</si>
  <si>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</si>
  <si>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</si>
  <si>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</si>
  <si>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</si>
  <si>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</si>
  <si>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</si>
  <si>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</si>
  <si>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проекта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</si>
  <si>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«___»________ 2021 год</t>
  </si>
  <si>
    <t xml:space="preserve">    Инвестиционная программа Акционерное общество "ЭК "Восток" за 1 квартал 2021 год</t>
  </si>
  <si>
    <t>Принятие основных средств и нематериальных активов к бухгалтерскому учету в 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</si>
</sst>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2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166" fontId="32" fillId="24" borderId="0" xfId="55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0" t="s">
        <v>836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68"/>
      <c r="V4" s="68"/>
    </row>
    <row r="5" spans="1:23" s="5" customFormat="1" ht="18.75" customHeight="1" x14ac:dyDescent="0.3">
      <c r="A5" s="271" t="s">
        <v>870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1" t="s">
        <v>874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65"/>
      <c r="V7" s="65"/>
    </row>
    <row r="8" spans="1:23" x14ac:dyDescent="0.25">
      <c r="A8" s="272" t="s">
        <v>55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73" t="s">
        <v>875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69"/>
      <c r="V10" s="69"/>
    </row>
    <row r="11" spans="1:23" ht="18.75" x14ac:dyDescent="0.3">
      <c r="V11" s="16"/>
    </row>
    <row r="12" spans="1:23" ht="18.75" x14ac:dyDescent="0.25">
      <c r="A12" s="274" t="s">
        <v>899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70"/>
      <c r="V12" s="70"/>
    </row>
    <row r="13" spans="1:23" x14ac:dyDescent="0.25">
      <c r="A13" s="272" t="s">
        <v>135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11"/>
      <c r="V13" s="11"/>
    </row>
    <row r="14" spans="1:23" ht="18.75" x14ac:dyDescent="0.3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68"/>
      <c r="V14" s="68"/>
    </row>
    <row r="15" spans="1:23" ht="84.75" customHeight="1" x14ac:dyDescent="0.25">
      <c r="A15" s="281" t="s">
        <v>52</v>
      </c>
      <c r="B15" s="281" t="s">
        <v>17</v>
      </c>
      <c r="C15" s="281" t="s">
        <v>5</v>
      </c>
      <c r="D15" s="275" t="s">
        <v>847</v>
      </c>
      <c r="E15" s="275" t="s">
        <v>876</v>
      </c>
      <c r="F15" s="275" t="s">
        <v>877</v>
      </c>
      <c r="G15" s="278" t="s">
        <v>878</v>
      </c>
      <c r="H15" s="280"/>
      <c r="I15" s="280"/>
      <c r="J15" s="280"/>
      <c r="K15" s="280"/>
      <c r="L15" s="280"/>
      <c r="M15" s="280"/>
      <c r="N15" s="280"/>
      <c r="O15" s="280"/>
      <c r="P15" s="279"/>
      <c r="Q15" s="275" t="s">
        <v>848</v>
      </c>
      <c r="R15" s="281" t="s">
        <v>829</v>
      </c>
      <c r="S15" s="281"/>
      <c r="T15" s="281" t="s">
        <v>7</v>
      </c>
      <c r="U15" s="5"/>
      <c r="V15" s="5"/>
    </row>
    <row r="16" spans="1:23" ht="69" customHeight="1" x14ac:dyDescent="0.25">
      <c r="A16" s="281"/>
      <c r="B16" s="281"/>
      <c r="C16" s="281"/>
      <c r="D16" s="276"/>
      <c r="E16" s="276"/>
      <c r="F16" s="276"/>
      <c r="G16" s="278" t="s">
        <v>47</v>
      </c>
      <c r="H16" s="279"/>
      <c r="I16" s="278" t="s">
        <v>56</v>
      </c>
      <c r="J16" s="279"/>
      <c r="K16" s="278" t="s">
        <v>57</v>
      </c>
      <c r="L16" s="279"/>
      <c r="M16" s="278" t="s">
        <v>58</v>
      </c>
      <c r="N16" s="279"/>
      <c r="O16" s="278" t="s">
        <v>59</v>
      </c>
      <c r="P16" s="279"/>
      <c r="Q16" s="276"/>
      <c r="R16" s="281" t="s">
        <v>849</v>
      </c>
      <c r="S16" s="281" t="s">
        <v>8</v>
      </c>
      <c r="T16" s="281"/>
    </row>
    <row r="17" spans="1:22" ht="32.25" customHeight="1" x14ac:dyDescent="0.25">
      <c r="A17" s="281"/>
      <c r="B17" s="281"/>
      <c r="C17" s="281"/>
      <c r="D17" s="277"/>
      <c r="E17" s="277"/>
      <c r="F17" s="277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7"/>
      <c r="R17" s="281"/>
      <c r="S17" s="281"/>
      <c r="T17" s="281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900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8" t="s">
        <v>145</v>
      </c>
      <c r="B21" s="280"/>
      <c r="C21" s="279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2" t="s">
        <v>853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128"/>
      <c r="Z4" s="128"/>
      <c r="AA4" s="128"/>
      <c r="AB4" s="128"/>
      <c r="AC4" s="128"/>
    </row>
    <row r="5" spans="1:30" s="19" customFormat="1" ht="18.75" customHeight="1" x14ac:dyDescent="0.25">
      <c r="A5" s="293" t="s">
        <v>870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129"/>
      <c r="Z7" s="129"/>
      <c r="AA7" s="129"/>
      <c r="AB7" s="129"/>
      <c r="AC7" s="129"/>
    </row>
    <row r="8" spans="1:30" x14ac:dyDescent="0.25">
      <c r="A8" s="284" t="s">
        <v>55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31"/>
      <c r="Z10" s="131"/>
      <c r="AA10" s="131"/>
      <c r="AB10" s="131"/>
      <c r="AC10" s="131"/>
    </row>
    <row r="11" spans="1:30" x14ac:dyDescent="0.25">
      <c r="A11" s="283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AC11" s="127"/>
    </row>
    <row r="12" spans="1:30" x14ac:dyDescent="0.25">
      <c r="A12" s="28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0"/>
      <c r="Z12" s="20"/>
      <c r="AA12" s="20"/>
      <c r="AB12" s="132"/>
      <c r="AC12" s="132"/>
    </row>
    <row r="13" spans="1:30" x14ac:dyDescent="0.25">
      <c r="A13" s="284" t="s">
        <v>147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0"/>
      <c r="Z13" s="20"/>
      <c r="AA13" s="20"/>
      <c r="AB13" s="20"/>
      <c r="AC13" s="20"/>
    </row>
    <row r="14" spans="1:30" x14ac:dyDescent="0.25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</row>
    <row r="15" spans="1:30" ht="30.75" customHeight="1" x14ac:dyDescent="0.25">
      <c r="A15" s="286" t="s">
        <v>52</v>
      </c>
      <c r="B15" s="286" t="s">
        <v>17</v>
      </c>
      <c r="C15" s="275" t="s">
        <v>5</v>
      </c>
      <c r="D15" s="286" t="s">
        <v>850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 t="s">
        <v>829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 t="s">
        <v>7</v>
      </c>
    </row>
    <row r="16" spans="1:30" ht="30.75" customHeight="1" x14ac:dyDescent="0.25">
      <c r="A16" s="286"/>
      <c r="B16" s="286"/>
      <c r="C16" s="276"/>
      <c r="D16" s="286" t="s">
        <v>879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</row>
    <row r="17" spans="1:24" ht="42.75" customHeight="1" x14ac:dyDescent="0.25">
      <c r="A17" s="286"/>
      <c r="B17" s="286"/>
      <c r="C17" s="276"/>
      <c r="D17" s="286" t="s">
        <v>9</v>
      </c>
      <c r="E17" s="286"/>
      <c r="F17" s="286"/>
      <c r="G17" s="286"/>
      <c r="H17" s="286"/>
      <c r="I17" s="286" t="s">
        <v>10</v>
      </c>
      <c r="J17" s="286"/>
      <c r="K17" s="286"/>
      <c r="L17" s="286"/>
      <c r="M17" s="286"/>
      <c r="N17" s="287" t="s">
        <v>20</v>
      </c>
      <c r="O17" s="287"/>
      <c r="P17" s="287" t="s">
        <v>14</v>
      </c>
      <c r="Q17" s="287"/>
      <c r="R17" s="298" t="s">
        <v>51</v>
      </c>
      <c r="S17" s="298"/>
      <c r="T17" s="287" t="s">
        <v>53</v>
      </c>
      <c r="U17" s="287"/>
      <c r="V17" s="287" t="s">
        <v>15</v>
      </c>
      <c r="W17" s="287"/>
      <c r="X17" s="286"/>
    </row>
    <row r="18" spans="1:24" ht="143.25" customHeight="1" x14ac:dyDescent="0.25">
      <c r="A18" s="286"/>
      <c r="B18" s="286"/>
      <c r="C18" s="276"/>
      <c r="D18" s="288" t="s">
        <v>20</v>
      </c>
      <c r="E18" s="288" t="s">
        <v>14</v>
      </c>
      <c r="F18" s="290" t="s">
        <v>51</v>
      </c>
      <c r="G18" s="288" t="s">
        <v>53</v>
      </c>
      <c r="H18" s="288" t="s">
        <v>15</v>
      </c>
      <c r="I18" s="288" t="s">
        <v>16</v>
      </c>
      <c r="J18" s="288" t="s">
        <v>14</v>
      </c>
      <c r="K18" s="290" t="s">
        <v>51</v>
      </c>
      <c r="L18" s="288" t="s">
        <v>53</v>
      </c>
      <c r="M18" s="288" t="s">
        <v>15</v>
      </c>
      <c r="N18" s="287"/>
      <c r="O18" s="287"/>
      <c r="P18" s="287"/>
      <c r="Q18" s="287"/>
      <c r="R18" s="298"/>
      <c r="S18" s="298"/>
      <c r="T18" s="287"/>
      <c r="U18" s="287"/>
      <c r="V18" s="287"/>
      <c r="W18" s="287"/>
      <c r="X18" s="286"/>
    </row>
    <row r="19" spans="1:24" ht="47.25" x14ac:dyDescent="0.25">
      <c r="A19" s="286"/>
      <c r="B19" s="286"/>
      <c r="C19" s="277"/>
      <c r="D19" s="289"/>
      <c r="E19" s="289"/>
      <c r="F19" s="291"/>
      <c r="G19" s="289"/>
      <c r="H19" s="289"/>
      <c r="I19" s="289"/>
      <c r="J19" s="289"/>
      <c r="K19" s="291"/>
      <c r="L19" s="289"/>
      <c r="M19" s="289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6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900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95" t="s">
        <v>145</v>
      </c>
      <c r="B23" s="296"/>
      <c r="C23" s="297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2" t="s">
        <v>837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128"/>
      <c r="X4" s="128"/>
      <c r="Y4" s="128"/>
      <c r="Z4" s="128"/>
      <c r="AA4" s="128"/>
    </row>
    <row r="5" spans="1:28" s="19" customFormat="1" ht="18.75" customHeight="1" x14ac:dyDescent="0.25">
      <c r="A5" s="293" t="s">
        <v>870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129"/>
      <c r="X7" s="129"/>
      <c r="Y7" s="129"/>
      <c r="Z7" s="129"/>
      <c r="AA7" s="129"/>
    </row>
    <row r="8" spans="1:28" x14ac:dyDescent="0.25">
      <c r="A8" s="284" t="s">
        <v>60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8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0"/>
      <c r="X12" s="20"/>
      <c r="Y12" s="20"/>
      <c r="Z12" s="132"/>
      <c r="AA12" s="132"/>
    </row>
    <row r="13" spans="1:28" x14ac:dyDescent="0.25">
      <c r="A13" s="284" t="s">
        <v>54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0"/>
      <c r="X13" s="20"/>
      <c r="Y13" s="20"/>
      <c r="Z13" s="20"/>
      <c r="AA13" s="20"/>
    </row>
    <row r="14" spans="1:28" ht="26.25" customHeight="1" x14ac:dyDescent="0.25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86"/>
      <c r="X14" s="86"/>
      <c r="Y14" s="86"/>
      <c r="Z14" s="86"/>
    </row>
    <row r="15" spans="1:28" ht="130.5" customHeight="1" x14ac:dyDescent="0.25">
      <c r="A15" s="275" t="s">
        <v>52</v>
      </c>
      <c r="B15" s="286" t="s">
        <v>17</v>
      </c>
      <c r="C15" s="286" t="s">
        <v>5</v>
      </c>
      <c r="D15" s="275" t="s">
        <v>844</v>
      </c>
      <c r="E15" s="275" t="s">
        <v>881</v>
      </c>
      <c r="F15" s="286" t="s">
        <v>865</v>
      </c>
      <c r="G15" s="286"/>
      <c r="H15" s="295" t="s">
        <v>864</v>
      </c>
      <c r="I15" s="296"/>
      <c r="J15" s="296"/>
      <c r="K15" s="296"/>
      <c r="L15" s="296"/>
      <c r="M15" s="296"/>
      <c r="N15" s="296"/>
      <c r="O15" s="296"/>
      <c r="P15" s="296"/>
      <c r="Q15" s="297"/>
      <c r="R15" s="286" t="s">
        <v>851</v>
      </c>
      <c r="S15" s="286"/>
      <c r="T15" s="299" t="s">
        <v>830</v>
      </c>
      <c r="U15" s="300"/>
      <c r="V15" s="275" t="s">
        <v>7</v>
      </c>
    </row>
    <row r="16" spans="1:28" ht="35.25" customHeight="1" x14ac:dyDescent="0.25">
      <c r="A16" s="276"/>
      <c r="B16" s="286"/>
      <c r="C16" s="286"/>
      <c r="D16" s="276"/>
      <c r="E16" s="276"/>
      <c r="F16" s="287" t="s">
        <v>4</v>
      </c>
      <c r="G16" s="287" t="s">
        <v>13</v>
      </c>
      <c r="H16" s="286" t="s">
        <v>12</v>
      </c>
      <c r="I16" s="286"/>
      <c r="J16" s="286" t="s">
        <v>56</v>
      </c>
      <c r="K16" s="286"/>
      <c r="L16" s="286" t="s">
        <v>880</v>
      </c>
      <c r="M16" s="286"/>
      <c r="N16" s="299" t="s">
        <v>58</v>
      </c>
      <c r="O16" s="300"/>
      <c r="P16" s="299" t="s">
        <v>59</v>
      </c>
      <c r="Q16" s="300"/>
      <c r="R16" s="287" t="s">
        <v>4</v>
      </c>
      <c r="S16" s="287" t="s">
        <v>13</v>
      </c>
      <c r="T16" s="303"/>
      <c r="U16" s="304"/>
      <c r="V16" s="276"/>
    </row>
    <row r="17" spans="1:22" ht="35.25" customHeight="1" x14ac:dyDescent="0.25">
      <c r="A17" s="276"/>
      <c r="B17" s="286"/>
      <c r="C17" s="286"/>
      <c r="D17" s="276"/>
      <c r="E17" s="276"/>
      <c r="F17" s="287"/>
      <c r="G17" s="287"/>
      <c r="H17" s="286"/>
      <c r="I17" s="286"/>
      <c r="J17" s="286"/>
      <c r="K17" s="286"/>
      <c r="L17" s="286"/>
      <c r="M17" s="286"/>
      <c r="N17" s="301"/>
      <c r="O17" s="302"/>
      <c r="P17" s="301"/>
      <c r="Q17" s="302"/>
      <c r="R17" s="287"/>
      <c r="S17" s="287"/>
      <c r="T17" s="301"/>
      <c r="U17" s="302"/>
      <c r="V17" s="276"/>
    </row>
    <row r="18" spans="1:22" ht="65.25" customHeight="1" x14ac:dyDescent="0.25">
      <c r="A18" s="277"/>
      <c r="B18" s="286"/>
      <c r="C18" s="286"/>
      <c r="D18" s="277"/>
      <c r="E18" s="277"/>
      <c r="F18" s="287"/>
      <c r="G18" s="287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7"/>
      <c r="S18" s="287"/>
      <c r="T18" s="120" t="s">
        <v>845</v>
      </c>
      <c r="U18" s="120" t="s">
        <v>8</v>
      </c>
      <c r="V18" s="277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900</v>
      </c>
    </row>
    <row r="21" spans="1:22" x14ac:dyDescent="0.25">
      <c r="A21" s="295" t="s">
        <v>145</v>
      </c>
      <c r="B21" s="296"/>
      <c r="C21" s="297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6" t="s">
        <v>838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  <c r="AC4" s="306"/>
      <c r="AD4" s="306"/>
      <c r="AE4" s="306"/>
      <c r="AF4" s="306"/>
      <c r="AG4" s="306"/>
      <c r="AH4" s="306"/>
      <c r="AI4" s="306"/>
      <c r="AJ4" s="306"/>
      <c r="AK4" s="306"/>
      <c r="AL4" s="306"/>
      <c r="AM4" s="306"/>
    </row>
    <row r="5" spans="1:82" s="5" customFormat="1" ht="18.75" customHeight="1" x14ac:dyDescent="0.3">
      <c r="A5" s="271" t="s">
        <v>863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1" t="s">
        <v>861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</row>
    <row r="8" spans="1:82" ht="15.75" customHeight="1" x14ac:dyDescent="0.25">
      <c r="A8" s="305" t="s">
        <v>62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73" t="s">
        <v>855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</row>
    <row r="11" spans="1:82" ht="18.75" x14ac:dyDescent="0.3">
      <c r="AB11" s="16"/>
    </row>
    <row r="12" spans="1:82" ht="18.75" x14ac:dyDescent="0.25">
      <c r="A12" s="274" t="s">
        <v>862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</row>
    <row r="13" spans="1:82" x14ac:dyDescent="0.25">
      <c r="A13" s="272" t="s">
        <v>54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</row>
    <row r="14" spans="1:82" ht="18.75" x14ac:dyDescent="0.3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19" t="s">
        <v>52</v>
      </c>
      <c r="B15" s="322" t="s">
        <v>17</v>
      </c>
      <c r="C15" s="322" t="s">
        <v>5</v>
      </c>
      <c r="D15" s="319" t="s">
        <v>146</v>
      </c>
      <c r="E15" s="323" t="s">
        <v>835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4"/>
      <c r="BF15" s="324"/>
      <c r="BG15" s="324"/>
      <c r="BH15" s="324"/>
      <c r="BI15" s="324"/>
      <c r="BJ15" s="324"/>
      <c r="BK15" s="324"/>
      <c r="BL15" s="324"/>
      <c r="BM15" s="324"/>
      <c r="BN15" s="324"/>
      <c r="BO15" s="324"/>
      <c r="BP15" s="324"/>
      <c r="BQ15" s="324"/>
      <c r="BR15" s="324"/>
      <c r="BS15" s="324"/>
      <c r="BT15" s="324"/>
      <c r="BU15" s="324"/>
      <c r="BV15" s="325"/>
      <c r="BW15" s="309" t="s">
        <v>831</v>
      </c>
      <c r="BX15" s="310"/>
      <c r="BY15" s="310"/>
      <c r="BZ15" s="310"/>
      <c r="CA15" s="310"/>
      <c r="CB15" s="310"/>
      <c r="CC15" s="311"/>
      <c r="CD15" s="281" t="s">
        <v>63</v>
      </c>
    </row>
    <row r="16" spans="1:82" ht="30" customHeight="1" x14ac:dyDescent="0.25">
      <c r="A16" s="320"/>
      <c r="B16" s="322"/>
      <c r="C16" s="322"/>
      <c r="D16" s="320"/>
      <c r="E16" s="326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7"/>
      <c r="Y16" s="327"/>
      <c r="Z16" s="327"/>
      <c r="AA16" s="327"/>
      <c r="AB16" s="327"/>
      <c r="AC16" s="327"/>
      <c r="AD16" s="327"/>
      <c r="AE16" s="327"/>
      <c r="AF16" s="327"/>
      <c r="AG16" s="327"/>
      <c r="AH16" s="327"/>
      <c r="AI16" s="327"/>
      <c r="AJ16" s="327"/>
      <c r="AK16" s="327"/>
      <c r="AL16" s="327"/>
      <c r="AM16" s="327"/>
      <c r="AN16" s="327"/>
      <c r="AO16" s="327"/>
      <c r="AP16" s="327"/>
      <c r="AQ16" s="327"/>
      <c r="AR16" s="327"/>
      <c r="AS16" s="327"/>
      <c r="AT16" s="327"/>
      <c r="AU16" s="327"/>
      <c r="AV16" s="327"/>
      <c r="AW16" s="327"/>
      <c r="AX16" s="327"/>
      <c r="AY16" s="327"/>
      <c r="AZ16" s="327"/>
      <c r="BA16" s="327"/>
      <c r="BB16" s="327"/>
      <c r="BC16" s="327"/>
      <c r="BD16" s="327"/>
      <c r="BE16" s="327"/>
      <c r="BF16" s="327"/>
      <c r="BG16" s="327"/>
      <c r="BH16" s="327"/>
      <c r="BI16" s="327"/>
      <c r="BJ16" s="327"/>
      <c r="BK16" s="327"/>
      <c r="BL16" s="327"/>
      <c r="BM16" s="327"/>
      <c r="BN16" s="327"/>
      <c r="BO16" s="327"/>
      <c r="BP16" s="327"/>
      <c r="BQ16" s="327"/>
      <c r="BR16" s="327"/>
      <c r="BS16" s="327"/>
      <c r="BT16" s="327"/>
      <c r="BU16" s="327"/>
      <c r="BV16" s="328"/>
      <c r="BW16" s="312"/>
      <c r="BX16" s="313"/>
      <c r="BY16" s="313"/>
      <c r="BZ16" s="313"/>
      <c r="CA16" s="313"/>
      <c r="CB16" s="313"/>
      <c r="CC16" s="314"/>
      <c r="CD16" s="281"/>
    </row>
    <row r="17" spans="1:82" ht="39" customHeight="1" x14ac:dyDescent="0.25">
      <c r="A17" s="320"/>
      <c r="B17" s="322"/>
      <c r="C17" s="322"/>
      <c r="D17" s="320"/>
      <c r="E17" s="308" t="s">
        <v>9</v>
      </c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 t="s">
        <v>10</v>
      </c>
      <c r="AO17" s="308"/>
      <c r="AP17" s="308"/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12"/>
      <c r="BX17" s="313"/>
      <c r="BY17" s="313"/>
      <c r="BZ17" s="313"/>
      <c r="CA17" s="313"/>
      <c r="CB17" s="313"/>
      <c r="CC17" s="314"/>
      <c r="CD17" s="281"/>
    </row>
    <row r="18" spans="1:82" ht="30" customHeight="1" x14ac:dyDescent="0.25">
      <c r="A18" s="320"/>
      <c r="B18" s="322"/>
      <c r="C18" s="322"/>
      <c r="D18" s="320"/>
      <c r="E18" s="308" t="s">
        <v>12</v>
      </c>
      <c r="F18" s="308"/>
      <c r="G18" s="308"/>
      <c r="H18" s="308"/>
      <c r="I18" s="308"/>
      <c r="J18" s="308"/>
      <c r="K18" s="308"/>
      <c r="L18" s="308" t="s">
        <v>56</v>
      </c>
      <c r="M18" s="308"/>
      <c r="N18" s="308"/>
      <c r="O18" s="308"/>
      <c r="P18" s="308"/>
      <c r="Q18" s="308"/>
      <c r="R18" s="308"/>
      <c r="S18" s="308" t="s">
        <v>57</v>
      </c>
      <c r="T18" s="308"/>
      <c r="U18" s="308"/>
      <c r="V18" s="308"/>
      <c r="W18" s="308"/>
      <c r="X18" s="308"/>
      <c r="Y18" s="308"/>
      <c r="Z18" s="308" t="s">
        <v>58</v>
      </c>
      <c r="AA18" s="308"/>
      <c r="AB18" s="308"/>
      <c r="AC18" s="308"/>
      <c r="AD18" s="308"/>
      <c r="AE18" s="308"/>
      <c r="AF18" s="308"/>
      <c r="AG18" s="308" t="s">
        <v>59</v>
      </c>
      <c r="AH18" s="308"/>
      <c r="AI18" s="308"/>
      <c r="AJ18" s="308"/>
      <c r="AK18" s="308"/>
      <c r="AL18" s="308"/>
      <c r="AM18" s="308"/>
      <c r="AN18" s="308" t="s">
        <v>12</v>
      </c>
      <c r="AO18" s="308"/>
      <c r="AP18" s="308"/>
      <c r="AQ18" s="308"/>
      <c r="AR18" s="308"/>
      <c r="AS18" s="308"/>
      <c r="AT18" s="308"/>
      <c r="AU18" s="308" t="s">
        <v>56</v>
      </c>
      <c r="AV18" s="308"/>
      <c r="AW18" s="308"/>
      <c r="AX18" s="308"/>
      <c r="AY18" s="308"/>
      <c r="AZ18" s="308"/>
      <c r="BA18" s="308"/>
      <c r="BB18" s="308" t="s">
        <v>57</v>
      </c>
      <c r="BC18" s="308"/>
      <c r="BD18" s="308"/>
      <c r="BE18" s="308"/>
      <c r="BF18" s="308"/>
      <c r="BG18" s="308"/>
      <c r="BH18" s="308"/>
      <c r="BI18" s="308" t="s">
        <v>58</v>
      </c>
      <c r="BJ18" s="308"/>
      <c r="BK18" s="308"/>
      <c r="BL18" s="308"/>
      <c r="BM18" s="308"/>
      <c r="BN18" s="308"/>
      <c r="BO18" s="308"/>
      <c r="BP18" s="308" t="s">
        <v>59</v>
      </c>
      <c r="BQ18" s="308"/>
      <c r="BR18" s="308"/>
      <c r="BS18" s="308"/>
      <c r="BT18" s="308"/>
      <c r="BU18" s="308"/>
      <c r="BV18" s="308"/>
      <c r="BW18" s="315"/>
      <c r="BX18" s="316"/>
      <c r="BY18" s="316"/>
      <c r="BZ18" s="316"/>
      <c r="CA18" s="316"/>
      <c r="CB18" s="316"/>
      <c r="CC18" s="317"/>
      <c r="CD18" s="281"/>
    </row>
    <row r="19" spans="1:82" ht="96.75" customHeight="1" x14ac:dyDescent="0.25">
      <c r="A19" s="321"/>
      <c r="B19" s="322"/>
      <c r="C19" s="322"/>
      <c r="D19" s="321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81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8" t="s">
        <v>145</v>
      </c>
      <c r="B22" s="280"/>
      <c r="C22" s="279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7" t="s">
        <v>134</v>
      </c>
      <c r="B24" s="307"/>
      <c r="C24" s="307"/>
      <c r="D24" s="307"/>
      <c r="E24" s="307"/>
      <c r="F24" s="307"/>
      <c r="G24" s="307"/>
      <c r="H24" s="307"/>
      <c r="I24" s="307"/>
      <c r="J24" s="307"/>
      <c r="K24" s="307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tabSelected="1" topLeftCell="BV11" zoomScale="75" zoomScaleNormal="75" workbookViewId="0">
      <selection activeCell="BZ18" sqref="BZ18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903</v>
      </c>
      <c r="CB1" s="191"/>
    </row>
    <row r="2" spans="1:80" ht="18.75" x14ac:dyDescent="0.3">
      <c r="A2" s="346" t="s">
        <v>884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346"/>
      <c r="AD2" s="346"/>
      <c r="AE2" s="346"/>
      <c r="AF2" s="346"/>
      <c r="AG2" s="346"/>
      <c r="AH2" s="346"/>
      <c r="AI2" s="346"/>
      <c r="AJ2" s="346"/>
      <c r="AK2" s="346"/>
      <c r="AL2" s="346"/>
      <c r="AM2" s="346"/>
      <c r="BZ2" s="192"/>
      <c r="CA2" s="16" t="s">
        <v>885</v>
      </c>
    </row>
    <row r="3" spans="1:80" x14ac:dyDescent="0.25">
      <c r="A3" s="284" t="s">
        <v>886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</row>
    <row r="4" spans="1:80" x14ac:dyDescent="0.25">
      <c r="A4" s="351" t="s">
        <v>904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</row>
    <row r="5" spans="1:80" ht="18" customHeight="1" x14ac:dyDescent="0.2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</row>
    <row r="6" spans="1:80" ht="18.75" x14ac:dyDescent="0.3">
      <c r="AA6" s="200"/>
    </row>
    <row r="7" spans="1:80" ht="56.1" customHeight="1" x14ac:dyDescent="0.25">
      <c r="A7" s="350" t="s">
        <v>902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  <c r="AC7" s="350"/>
      <c r="AD7" s="350"/>
      <c r="AE7" s="350"/>
      <c r="AF7" s="350"/>
      <c r="AG7" s="350"/>
      <c r="AH7" s="350"/>
      <c r="AI7" s="350"/>
      <c r="AJ7" s="350"/>
      <c r="AK7" s="350"/>
      <c r="AL7" s="350"/>
      <c r="AM7" s="350"/>
    </row>
    <row r="8" spans="1:80" x14ac:dyDescent="0.25">
      <c r="A8" s="284" t="s">
        <v>887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47" t="s">
        <v>52</v>
      </c>
      <c r="B10" s="322" t="s">
        <v>888</v>
      </c>
      <c r="C10" s="322" t="s">
        <v>5</v>
      </c>
      <c r="D10" s="347" t="s">
        <v>889</v>
      </c>
      <c r="E10" s="338" t="s">
        <v>905</v>
      </c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39"/>
      <c r="AJ10" s="339"/>
      <c r="AK10" s="339"/>
      <c r="AL10" s="339"/>
      <c r="AM10" s="339"/>
      <c r="AN10" s="339"/>
      <c r="AO10" s="339"/>
      <c r="AP10" s="339"/>
      <c r="AQ10" s="339"/>
      <c r="AR10" s="339"/>
      <c r="AS10" s="339"/>
      <c r="AT10" s="339"/>
      <c r="AU10" s="339"/>
      <c r="AV10" s="339"/>
      <c r="AW10" s="339"/>
      <c r="AX10" s="339"/>
      <c r="AY10" s="339"/>
      <c r="AZ10" s="339"/>
      <c r="BA10" s="339"/>
      <c r="BB10" s="339"/>
      <c r="BC10" s="339"/>
      <c r="BD10" s="339"/>
      <c r="BE10" s="339"/>
      <c r="BF10" s="339"/>
      <c r="BG10" s="339"/>
      <c r="BH10" s="339"/>
      <c r="BI10" s="339"/>
      <c r="BJ10" s="339"/>
      <c r="BK10" s="339"/>
      <c r="BL10" s="339"/>
      <c r="BM10" s="339"/>
      <c r="BN10" s="339"/>
      <c r="BO10" s="339"/>
      <c r="BP10" s="339"/>
      <c r="BQ10" s="339"/>
      <c r="BR10" s="339"/>
      <c r="BS10" s="339"/>
      <c r="BT10" s="339"/>
      <c r="BU10" s="339"/>
      <c r="BV10" s="340"/>
      <c r="BW10" s="329" t="s">
        <v>890</v>
      </c>
      <c r="BX10" s="330"/>
      <c r="BY10" s="330"/>
      <c r="BZ10" s="331"/>
      <c r="CA10" s="322" t="s">
        <v>7</v>
      </c>
    </row>
    <row r="11" spans="1:80" s="191" customFormat="1" ht="31.35" customHeight="1" x14ac:dyDescent="0.25">
      <c r="A11" s="348"/>
      <c r="B11" s="322"/>
      <c r="C11" s="322"/>
      <c r="D11" s="348"/>
      <c r="E11" s="338" t="s">
        <v>9</v>
      </c>
      <c r="F11" s="339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S11" s="339"/>
      <c r="T11" s="339"/>
      <c r="U11" s="339"/>
      <c r="V11" s="339"/>
      <c r="W11" s="339"/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9"/>
      <c r="AI11" s="339"/>
      <c r="AJ11" s="339"/>
      <c r="AK11" s="339"/>
      <c r="AL11" s="339"/>
      <c r="AM11" s="340"/>
      <c r="AN11" s="338" t="s">
        <v>10</v>
      </c>
      <c r="AO11" s="339"/>
      <c r="AP11" s="339"/>
      <c r="AQ11" s="339"/>
      <c r="AR11" s="339"/>
      <c r="AS11" s="339"/>
      <c r="AT11" s="339"/>
      <c r="AU11" s="339"/>
      <c r="AV11" s="339"/>
      <c r="AW11" s="339"/>
      <c r="AX11" s="339"/>
      <c r="AY11" s="339"/>
      <c r="AZ11" s="339"/>
      <c r="BA11" s="339"/>
      <c r="BB11" s="339"/>
      <c r="BC11" s="339"/>
      <c r="BD11" s="339"/>
      <c r="BE11" s="339"/>
      <c r="BF11" s="339"/>
      <c r="BG11" s="339"/>
      <c r="BH11" s="339"/>
      <c r="BI11" s="339"/>
      <c r="BJ11" s="339"/>
      <c r="BK11" s="339"/>
      <c r="BL11" s="339"/>
      <c r="BM11" s="339"/>
      <c r="BN11" s="339"/>
      <c r="BO11" s="339"/>
      <c r="BP11" s="339"/>
      <c r="BQ11" s="339"/>
      <c r="BR11" s="339"/>
      <c r="BS11" s="339"/>
      <c r="BT11" s="339"/>
      <c r="BU11" s="339"/>
      <c r="BV11" s="339"/>
      <c r="BW11" s="332"/>
      <c r="BX11" s="333"/>
      <c r="BY11" s="333"/>
      <c r="BZ11" s="334"/>
      <c r="CA11" s="322"/>
      <c r="CB11" s="210"/>
    </row>
    <row r="12" spans="1:80" s="191" customFormat="1" ht="33.6" customHeight="1" x14ac:dyDescent="0.25">
      <c r="A12" s="348"/>
      <c r="B12" s="322"/>
      <c r="C12" s="322"/>
      <c r="D12" s="348"/>
      <c r="E12" s="341" t="s">
        <v>12</v>
      </c>
      <c r="F12" s="342"/>
      <c r="G12" s="342"/>
      <c r="H12" s="342"/>
      <c r="I12" s="342"/>
      <c r="J12" s="342"/>
      <c r="K12" s="343"/>
      <c r="L12" s="341" t="s">
        <v>56</v>
      </c>
      <c r="M12" s="342"/>
      <c r="N12" s="342"/>
      <c r="O12" s="342"/>
      <c r="P12" s="342"/>
      <c r="Q12" s="342"/>
      <c r="R12" s="343"/>
      <c r="S12" s="322" t="s">
        <v>57</v>
      </c>
      <c r="T12" s="322"/>
      <c r="U12" s="322"/>
      <c r="V12" s="322"/>
      <c r="W12" s="322"/>
      <c r="X12" s="322"/>
      <c r="Y12" s="322"/>
      <c r="Z12" s="322" t="s">
        <v>61</v>
      </c>
      <c r="AA12" s="322"/>
      <c r="AB12" s="322"/>
      <c r="AC12" s="322"/>
      <c r="AD12" s="322"/>
      <c r="AE12" s="322"/>
      <c r="AF12" s="322"/>
      <c r="AG12" s="308" t="s">
        <v>59</v>
      </c>
      <c r="AH12" s="308"/>
      <c r="AI12" s="308"/>
      <c r="AJ12" s="308"/>
      <c r="AK12" s="308"/>
      <c r="AL12" s="308"/>
      <c r="AM12" s="308"/>
      <c r="AN12" s="322" t="s">
        <v>12</v>
      </c>
      <c r="AO12" s="322"/>
      <c r="AP12" s="322"/>
      <c r="AQ12" s="322"/>
      <c r="AR12" s="322"/>
      <c r="AS12" s="322"/>
      <c r="AT12" s="322"/>
      <c r="AU12" s="341" t="s">
        <v>56</v>
      </c>
      <c r="AV12" s="342"/>
      <c r="AW12" s="342"/>
      <c r="AX12" s="342"/>
      <c r="AY12" s="342"/>
      <c r="AZ12" s="342"/>
      <c r="BA12" s="343"/>
      <c r="BB12" s="341" t="s">
        <v>57</v>
      </c>
      <c r="BC12" s="342"/>
      <c r="BD12" s="342"/>
      <c r="BE12" s="342"/>
      <c r="BF12" s="342"/>
      <c r="BG12" s="342"/>
      <c r="BH12" s="343"/>
      <c r="BI12" s="341" t="s">
        <v>61</v>
      </c>
      <c r="BJ12" s="342"/>
      <c r="BK12" s="342"/>
      <c r="BL12" s="342"/>
      <c r="BM12" s="342"/>
      <c r="BN12" s="342"/>
      <c r="BO12" s="343"/>
      <c r="BP12" s="338" t="s">
        <v>59</v>
      </c>
      <c r="BQ12" s="339"/>
      <c r="BR12" s="339"/>
      <c r="BS12" s="339"/>
      <c r="BT12" s="339"/>
      <c r="BU12" s="339"/>
      <c r="BV12" s="339"/>
      <c r="BW12" s="335"/>
      <c r="BX12" s="336"/>
      <c r="BY12" s="336"/>
      <c r="BZ12" s="337"/>
      <c r="CA12" s="322"/>
      <c r="CB12" s="210"/>
    </row>
    <row r="13" spans="1:80" s="191" customFormat="1" ht="51.75" customHeight="1" x14ac:dyDescent="0.25">
      <c r="A13" s="348"/>
      <c r="B13" s="322"/>
      <c r="C13" s="322"/>
      <c r="D13" s="348"/>
      <c r="E13" s="211" t="s">
        <v>891</v>
      </c>
      <c r="F13" s="308" t="s">
        <v>892</v>
      </c>
      <c r="G13" s="308"/>
      <c r="H13" s="308"/>
      <c r="I13" s="308"/>
      <c r="J13" s="308"/>
      <c r="K13" s="308"/>
      <c r="L13" s="211" t="s">
        <v>891</v>
      </c>
      <c r="M13" s="308" t="s">
        <v>892</v>
      </c>
      <c r="N13" s="308"/>
      <c r="O13" s="308"/>
      <c r="P13" s="308"/>
      <c r="Q13" s="308"/>
      <c r="R13" s="308"/>
      <c r="S13" s="211" t="s">
        <v>891</v>
      </c>
      <c r="T13" s="308" t="s">
        <v>892</v>
      </c>
      <c r="U13" s="308"/>
      <c r="V13" s="308"/>
      <c r="W13" s="308"/>
      <c r="X13" s="308"/>
      <c r="Y13" s="308"/>
      <c r="Z13" s="211" t="s">
        <v>891</v>
      </c>
      <c r="AA13" s="308" t="s">
        <v>892</v>
      </c>
      <c r="AB13" s="308"/>
      <c r="AC13" s="308"/>
      <c r="AD13" s="308"/>
      <c r="AE13" s="308"/>
      <c r="AF13" s="308"/>
      <c r="AG13" s="211" t="s">
        <v>891</v>
      </c>
      <c r="AH13" s="308" t="s">
        <v>892</v>
      </c>
      <c r="AI13" s="308"/>
      <c r="AJ13" s="308"/>
      <c r="AK13" s="308"/>
      <c r="AL13" s="308"/>
      <c r="AM13" s="308"/>
      <c r="AN13" s="211" t="s">
        <v>891</v>
      </c>
      <c r="AO13" s="308" t="s">
        <v>892</v>
      </c>
      <c r="AP13" s="308"/>
      <c r="AQ13" s="308"/>
      <c r="AR13" s="308"/>
      <c r="AS13" s="308"/>
      <c r="AT13" s="308"/>
      <c r="AU13" s="211" t="s">
        <v>891</v>
      </c>
      <c r="AV13" s="308" t="s">
        <v>892</v>
      </c>
      <c r="AW13" s="308"/>
      <c r="AX13" s="308"/>
      <c r="AY13" s="308"/>
      <c r="AZ13" s="308"/>
      <c r="BA13" s="308"/>
      <c r="BB13" s="211" t="s">
        <v>891</v>
      </c>
      <c r="BC13" s="308" t="s">
        <v>892</v>
      </c>
      <c r="BD13" s="308"/>
      <c r="BE13" s="308"/>
      <c r="BF13" s="308"/>
      <c r="BG13" s="308"/>
      <c r="BH13" s="308"/>
      <c r="BI13" s="211" t="s">
        <v>891</v>
      </c>
      <c r="BJ13" s="308" t="s">
        <v>892</v>
      </c>
      <c r="BK13" s="308"/>
      <c r="BL13" s="308"/>
      <c r="BM13" s="308"/>
      <c r="BN13" s="308"/>
      <c r="BO13" s="308"/>
      <c r="BP13" s="211" t="s">
        <v>891</v>
      </c>
      <c r="BQ13" s="308" t="s">
        <v>892</v>
      </c>
      <c r="BR13" s="308"/>
      <c r="BS13" s="308"/>
      <c r="BT13" s="308"/>
      <c r="BU13" s="308"/>
      <c r="BV13" s="308"/>
      <c r="BW13" s="344" t="s">
        <v>891</v>
      </c>
      <c r="BX13" s="344"/>
      <c r="BY13" s="344" t="s">
        <v>892</v>
      </c>
      <c r="BZ13" s="344"/>
      <c r="CA13" s="322"/>
      <c r="CB13" s="210"/>
    </row>
    <row r="14" spans="1:80" s="191" customFormat="1" ht="66.599999999999994" customHeight="1" x14ac:dyDescent="0.25">
      <c r="A14" s="349"/>
      <c r="B14" s="322"/>
      <c r="C14" s="322"/>
      <c r="D14" s="349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22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f>F16</f>
        <v>28.202000000000002</v>
      </c>
      <c r="E16" s="222">
        <v>0</v>
      </c>
      <c r="F16" s="223">
        <v>28.202000000000002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3">
        <v>28.202000000000002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0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3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3">
        <f>AO16-AH16</f>
        <v>-28.202000000000002</v>
      </c>
      <c r="BZ16" s="268">
        <f>100</f>
        <v>100</v>
      </c>
      <c r="CA16" s="268"/>
    </row>
    <row r="17" spans="1:79" ht="33.6" customHeight="1" x14ac:dyDescent="0.25">
      <c r="A17" s="225"/>
      <c r="B17" s="226" t="s">
        <v>898</v>
      </c>
      <c r="C17" s="227" t="s">
        <v>897</v>
      </c>
      <c r="D17" s="228">
        <v>0</v>
      </c>
      <c r="E17" s="228">
        <f>SUM(E16)</f>
        <v>0</v>
      </c>
      <c r="F17" s="229">
        <f t="shared" ref="F17:AG17" si="0">SUM(F16)</f>
        <v>28.202000000000002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9">
        <f>SUM(AH16)</f>
        <v>28.202000000000002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f>AO16</f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f>BQ16</f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9">
        <f>BY16</f>
        <v>-28.202000000000002</v>
      </c>
      <c r="BZ17" s="269">
        <f>-BZ16</f>
        <v>-100</v>
      </c>
      <c r="CA17" s="269"/>
    </row>
    <row r="19" spans="1:79" ht="18" customHeight="1" x14ac:dyDescent="0.25">
      <c r="A19" s="345"/>
      <c r="B19" s="345"/>
      <c r="C19" s="345"/>
      <c r="D19" s="345"/>
      <c r="E19" s="345"/>
      <c r="F19" s="230"/>
      <c r="G19" s="231"/>
      <c r="H19" s="186"/>
    </row>
    <row r="20" spans="1:79" ht="18.75" x14ac:dyDescent="0.25">
      <c r="A20" s="232"/>
      <c r="B20" s="232"/>
      <c r="C20" s="232"/>
      <c r="D20" s="232"/>
      <c r="E20" s="230"/>
      <c r="F20" s="230"/>
      <c r="G20" s="233"/>
      <c r="H20" s="186"/>
    </row>
    <row r="21" spans="1:79" ht="18.75" x14ac:dyDescent="0.25">
      <c r="A21" s="232"/>
      <c r="B21" s="232"/>
      <c r="C21" s="232"/>
      <c r="D21" s="232"/>
      <c r="E21" s="230"/>
      <c r="F21" s="230"/>
      <c r="G21" s="233"/>
      <c r="H21" s="186"/>
    </row>
  </sheetData>
  <mergeCells count="37">
    <mergeCell ref="A19:E19"/>
    <mergeCell ref="A2:AM2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A4:AM4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2" t="s">
        <v>839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  <c r="AD4" s="352"/>
      <c r="AE4" s="352"/>
      <c r="AF4" s="352"/>
      <c r="AG4" s="352"/>
      <c r="AH4" s="352"/>
      <c r="AI4" s="352"/>
      <c r="AJ4" s="352"/>
      <c r="AK4" s="352"/>
      <c r="AL4" s="352"/>
      <c r="AM4" s="352"/>
      <c r="AN4" s="352"/>
      <c r="AO4" s="352"/>
      <c r="AP4" s="352"/>
      <c r="AQ4" s="352"/>
      <c r="AR4" s="352"/>
      <c r="AS4" s="352"/>
      <c r="AT4" s="352"/>
      <c r="AU4" s="352"/>
      <c r="AV4" s="352"/>
      <c r="AW4" s="352"/>
      <c r="AX4" s="352"/>
      <c r="AY4" s="352"/>
      <c r="AZ4" s="352"/>
      <c r="BA4" s="352"/>
      <c r="BB4" s="352"/>
      <c r="BC4" s="352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5" t="s">
        <v>870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355"/>
      <c r="AQ5" s="355"/>
      <c r="AR5" s="355"/>
      <c r="AS5" s="355"/>
      <c r="AT5" s="355"/>
      <c r="AU5" s="355"/>
      <c r="AV5" s="355"/>
      <c r="AW5" s="355"/>
      <c r="AX5" s="355"/>
      <c r="AY5" s="355"/>
      <c r="AZ5" s="355"/>
      <c r="BA5" s="355"/>
      <c r="BB5" s="355"/>
      <c r="BC5" s="355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pans="1:102" s="18" customFormat="1" x14ac:dyDescent="0.25">
      <c r="A8" s="293"/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spans="1:102" s="18" customFormat="1" x14ac:dyDescent="0.25">
      <c r="A9" s="284" t="s">
        <v>60</v>
      </c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  <c r="AB9" s="284"/>
      <c r="AC9" s="284"/>
      <c r="AD9" s="284"/>
      <c r="AE9" s="284"/>
      <c r="AF9" s="284"/>
      <c r="AG9" s="284"/>
      <c r="AH9" s="284"/>
      <c r="AI9" s="284"/>
      <c r="AJ9" s="284"/>
      <c r="AK9" s="284"/>
      <c r="AL9" s="284"/>
      <c r="AM9" s="284"/>
      <c r="AN9" s="284"/>
      <c r="AO9" s="284"/>
      <c r="AP9" s="284"/>
      <c r="AQ9" s="284"/>
      <c r="AR9" s="284"/>
      <c r="AS9" s="284"/>
      <c r="AT9" s="284"/>
      <c r="AU9" s="284"/>
      <c r="AV9" s="284"/>
      <c r="AW9" s="284"/>
      <c r="AX9" s="284"/>
      <c r="AY9" s="284"/>
      <c r="AZ9" s="284"/>
      <c r="BA9" s="284"/>
    </row>
    <row r="10" spans="1:102" x14ac:dyDescent="0.25">
      <c r="A10" s="352" t="s">
        <v>875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2"/>
      <c r="X10" s="352"/>
      <c r="Y10" s="352"/>
      <c r="Z10" s="352"/>
      <c r="AA10" s="352"/>
      <c r="AB10" s="352"/>
      <c r="AC10" s="352"/>
      <c r="AD10" s="352"/>
      <c r="AE10" s="352"/>
      <c r="AF10" s="352"/>
      <c r="AG10" s="352"/>
      <c r="AH10" s="352"/>
      <c r="AI10" s="352"/>
      <c r="AJ10" s="352"/>
      <c r="AK10" s="352"/>
      <c r="AL10" s="352"/>
      <c r="AM10" s="352"/>
      <c r="AN10" s="352"/>
      <c r="AO10" s="352"/>
      <c r="AP10" s="352"/>
      <c r="AQ10" s="352"/>
      <c r="AR10" s="352"/>
      <c r="AS10" s="352"/>
      <c r="AT10" s="352"/>
      <c r="AU10" s="352"/>
      <c r="AV10" s="352"/>
      <c r="AW10" s="352"/>
      <c r="AX10" s="352"/>
      <c r="AY10" s="352"/>
      <c r="AZ10" s="352"/>
      <c r="BA10" s="352"/>
      <c r="BB10" s="352"/>
      <c r="BC10" s="352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2"/>
      <c r="C12" s="352"/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2"/>
      <c r="W12" s="352"/>
      <c r="X12" s="352"/>
      <c r="Y12" s="352"/>
      <c r="Z12" s="352"/>
      <c r="AA12" s="352"/>
      <c r="AB12" s="352"/>
      <c r="AC12" s="352"/>
      <c r="AD12" s="352"/>
      <c r="AE12" s="352"/>
      <c r="AF12" s="352"/>
      <c r="AG12" s="352"/>
      <c r="AH12" s="352"/>
      <c r="AI12" s="352"/>
      <c r="AJ12" s="352"/>
      <c r="AK12" s="352"/>
      <c r="AL12" s="352"/>
      <c r="AM12" s="352"/>
      <c r="AN12" s="352"/>
      <c r="AO12" s="352"/>
      <c r="AP12" s="352"/>
      <c r="AQ12" s="352"/>
      <c r="AR12" s="352"/>
      <c r="AS12" s="352"/>
      <c r="AT12" s="352"/>
      <c r="AU12" s="352"/>
      <c r="AV12" s="352"/>
      <c r="AW12" s="352"/>
      <c r="AX12" s="352"/>
      <c r="AY12" s="352"/>
      <c r="AZ12" s="352"/>
      <c r="BA12" s="352"/>
      <c r="BB12" s="352"/>
      <c r="BC12" s="352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2" t="s">
        <v>144</v>
      </c>
      <c r="B13" s="352"/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52"/>
      <c r="W13" s="352"/>
      <c r="X13" s="352"/>
      <c r="Y13" s="352"/>
      <c r="Z13" s="352"/>
      <c r="AA13" s="352"/>
      <c r="AB13" s="352"/>
      <c r="AC13" s="352"/>
      <c r="AD13" s="352"/>
      <c r="AE13" s="352"/>
      <c r="AF13" s="352"/>
      <c r="AG13" s="352"/>
      <c r="AH13" s="352"/>
      <c r="AI13" s="352"/>
      <c r="AJ13" s="352"/>
      <c r="AK13" s="352"/>
      <c r="AL13" s="352"/>
      <c r="AM13" s="352"/>
      <c r="AN13" s="352"/>
      <c r="AO13" s="352"/>
      <c r="AP13" s="352"/>
      <c r="AQ13" s="352"/>
      <c r="AR13" s="352"/>
      <c r="AS13" s="352"/>
      <c r="AT13" s="352"/>
      <c r="AU13" s="352"/>
      <c r="AV13" s="352"/>
      <c r="AW13" s="352"/>
      <c r="AX13" s="352"/>
      <c r="AY13" s="352"/>
      <c r="AZ13" s="352"/>
      <c r="BA13" s="352"/>
      <c r="BB13" s="352"/>
      <c r="BC13" s="352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7"/>
      <c r="AX14" s="357"/>
      <c r="AY14" s="357"/>
      <c r="AZ14" s="357"/>
      <c r="BA14" s="357"/>
      <c r="BB14" s="357"/>
      <c r="BC14" s="357"/>
    </row>
    <row r="15" spans="1:102" ht="51.75" customHeight="1" x14ac:dyDescent="0.25">
      <c r="A15" s="286" t="s">
        <v>52</v>
      </c>
      <c r="B15" s="281" t="s">
        <v>17</v>
      </c>
      <c r="C15" s="353" t="s">
        <v>5</v>
      </c>
      <c r="D15" s="281" t="s">
        <v>878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 t="s">
        <v>883</v>
      </c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1"/>
      <c r="BA15" s="281"/>
      <c r="BB15" s="281"/>
      <c r="BC15" s="281"/>
    </row>
    <row r="16" spans="1:102" ht="51.75" customHeight="1" x14ac:dyDescent="0.25">
      <c r="A16" s="286"/>
      <c r="B16" s="281"/>
      <c r="C16" s="358"/>
      <c r="D16" s="115" t="s">
        <v>9</v>
      </c>
      <c r="E16" s="278" t="s">
        <v>10</v>
      </c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79"/>
      <c r="AD16" s="115" t="s">
        <v>9</v>
      </c>
      <c r="AE16" s="278" t="s">
        <v>10</v>
      </c>
      <c r="AF16" s="280"/>
      <c r="AG16" s="280"/>
      <c r="AH16" s="280"/>
      <c r="AI16" s="280"/>
      <c r="AJ16" s="280"/>
      <c r="AK16" s="280"/>
      <c r="AL16" s="280"/>
      <c r="AM16" s="280"/>
      <c r="AN16" s="280"/>
      <c r="AO16" s="280"/>
      <c r="AP16" s="280"/>
      <c r="AQ16" s="280"/>
      <c r="AR16" s="280"/>
      <c r="AS16" s="280"/>
      <c r="AT16" s="280"/>
      <c r="AU16" s="280"/>
      <c r="AV16" s="280"/>
      <c r="AW16" s="280"/>
      <c r="AX16" s="280"/>
      <c r="AY16" s="280"/>
      <c r="AZ16" s="280"/>
      <c r="BA16" s="280"/>
      <c r="BB16" s="280"/>
      <c r="BC16" s="279"/>
    </row>
    <row r="17" spans="1:97" ht="22.5" customHeight="1" x14ac:dyDescent="0.25">
      <c r="A17" s="286"/>
      <c r="B17" s="281"/>
      <c r="C17" s="358"/>
      <c r="D17" s="353" t="s">
        <v>12</v>
      </c>
      <c r="E17" s="278" t="s">
        <v>12</v>
      </c>
      <c r="F17" s="280"/>
      <c r="G17" s="280"/>
      <c r="H17" s="280"/>
      <c r="I17" s="279"/>
      <c r="J17" s="322" t="s">
        <v>56</v>
      </c>
      <c r="K17" s="322"/>
      <c r="L17" s="322"/>
      <c r="M17" s="322"/>
      <c r="N17" s="322"/>
      <c r="O17" s="322" t="s">
        <v>57</v>
      </c>
      <c r="P17" s="322"/>
      <c r="Q17" s="322"/>
      <c r="R17" s="322"/>
      <c r="S17" s="322"/>
      <c r="T17" s="322" t="s">
        <v>61</v>
      </c>
      <c r="U17" s="322"/>
      <c r="V17" s="322"/>
      <c r="W17" s="322"/>
      <c r="X17" s="322"/>
      <c r="Y17" s="308" t="s">
        <v>59</v>
      </c>
      <c r="Z17" s="308"/>
      <c r="AA17" s="308"/>
      <c r="AB17" s="308"/>
      <c r="AC17" s="308"/>
      <c r="AD17" s="353" t="s">
        <v>12</v>
      </c>
      <c r="AE17" s="278" t="s">
        <v>12</v>
      </c>
      <c r="AF17" s="280"/>
      <c r="AG17" s="280"/>
      <c r="AH17" s="280"/>
      <c r="AI17" s="279"/>
      <c r="AJ17" s="322" t="s">
        <v>56</v>
      </c>
      <c r="AK17" s="322"/>
      <c r="AL17" s="322"/>
      <c r="AM17" s="322"/>
      <c r="AN17" s="322"/>
      <c r="AO17" s="322" t="s">
        <v>57</v>
      </c>
      <c r="AP17" s="322"/>
      <c r="AQ17" s="322"/>
      <c r="AR17" s="322"/>
      <c r="AS17" s="322"/>
      <c r="AT17" s="322" t="s">
        <v>61</v>
      </c>
      <c r="AU17" s="322"/>
      <c r="AV17" s="322"/>
      <c r="AW17" s="322"/>
      <c r="AX17" s="322"/>
      <c r="AY17" s="308" t="s">
        <v>59</v>
      </c>
      <c r="AZ17" s="308"/>
      <c r="BA17" s="308"/>
      <c r="BB17" s="308"/>
      <c r="BC17" s="308"/>
    </row>
    <row r="18" spans="1:97" ht="194.25" customHeight="1" x14ac:dyDescent="0.25">
      <c r="A18" s="286"/>
      <c r="B18" s="281"/>
      <c r="C18" s="354"/>
      <c r="D18" s="354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4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9" t="s">
        <v>145</v>
      </c>
      <c r="B21" s="360"/>
      <c r="C21" s="361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7"/>
    </row>
    <row r="25" spans="1:97" ht="15.75" customHeight="1" x14ac:dyDescent="0.25">
      <c r="A25" s="94"/>
      <c r="B25" s="356"/>
      <c r="C25" s="356"/>
      <c r="D25" s="356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87" t="s">
        <v>854</v>
      </c>
      <c r="B6" s="387"/>
      <c r="C6" s="387"/>
      <c r="D6" s="387"/>
      <c r="E6" s="387"/>
      <c r="F6" s="387"/>
      <c r="G6" s="387"/>
      <c r="H6" s="387"/>
    </row>
    <row r="7" spans="1:8" ht="41.25" customHeight="1" x14ac:dyDescent="0.25">
      <c r="A7" s="387"/>
      <c r="B7" s="387"/>
      <c r="C7" s="387"/>
      <c r="D7" s="387"/>
      <c r="E7" s="387"/>
      <c r="F7" s="387"/>
      <c r="G7" s="387"/>
      <c r="H7" s="387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89" t="s">
        <v>867</v>
      </c>
      <c r="B11" s="389"/>
      <c r="C11" s="389"/>
      <c r="D11" s="389"/>
      <c r="E11" s="389"/>
      <c r="F11" s="389"/>
      <c r="G11" s="389"/>
      <c r="H11" s="389"/>
    </row>
    <row r="12" spans="1:8" x14ac:dyDescent="0.25">
      <c r="A12" s="388" t="s">
        <v>868</v>
      </c>
      <c r="B12" s="388"/>
      <c r="C12" s="388"/>
      <c r="D12" s="388"/>
      <c r="E12" s="388"/>
      <c r="F12" s="388"/>
      <c r="G12" s="388"/>
      <c r="H12" s="388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9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0"/>
      <c r="C14" s="390"/>
      <c r="D14" s="390"/>
      <c r="E14" s="390"/>
      <c r="F14" s="390"/>
      <c r="G14" s="390"/>
      <c r="H14" s="390"/>
    </row>
    <row r="15" spans="1:8" x14ac:dyDescent="0.25">
      <c r="A15" s="388" t="s">
        <v>245</v>
      </c>
      <c r="B15" s="388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91" t="s">
        <v>246</v>
      </c>
      <c r="B18" s="391"/>
      <c r="C18" s="391"/>
      <c r="D18" s="391"/>
      <c r="E18" s="391"/>
      <c r="F18" s="391"/>
      <c r="G18" s="391"/>
      <c r="H18" s="391"/>
    </row>
    <row r="19" spans="1:10" ht="66" customHeight="1" x14ac:dyDescent="0.25">
      <c r="A19" s="368" t="s">
        <v>148</v>
      </c>
      <c r="B19" s="370" t="s">
        <v>149</v>
      </c>
      <c r="C19" s="372" t="s">
        <v>247</v>
      </c>
      <c r="D19" s="374" t="s">
        <v>869</v>
      </c>
      <c r="E19" s="375"/>
      <c r="F19" s="376" t="s">
        <v>834</v>
      </c>
      <c r="G19" s="375"/>
      <c r="H19" s="363" t="s">
        <v>7</v>
      </c>
    </row>
    <row r="20" spans="1:10" ht="48" customHeight="1" x14ac:dyDescent="0.25">
      <c r="A20" s="369"/>
      <c r="B20" s="371"/>
      <c r="C20" s="373"/>
      <c r="D20" s="146" t="s">
        <v>827</v>
      </c>
      <c r="E20" s="147" t="s">
        <v>901</v>
      </c>
      <c r="F20" s="147" t="s">
        <v>828</v>
      </c>
      <c r="G20" s="146" t="s">
        <v>826</v>
      </c>
      <c r="H20" s="364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7" t="s">
        <v>248</v>
      </c>
      <c r="B22" s="378"/>
      <c r="C22" s="378"/>
      <c r="D22" s="378"/>
      <c r="E22" s="378"/>
      <c r="F22" s="378"/>
      <c r="G22" s="378"/>
      <c r="H22" s="379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6">
        <v>1239.3699999999999</v>
      </c>
      <c r="E23" s="237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8" t="s">
        <v>419</v>
      </c>
      <c r="E24" s="235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8" t="s">
        <v>419</v>
      </c>
      <c r="E25" s="235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8" t="s">
        <v>419</v>
      </c>
      <c r="E26" s="235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8" t="s">
        <v>419</v>
      </c>
      <c r="E27" s="235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8" t="s">
        <v>419</v>
      </c>
      <c r="E28" s="235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8" t="s">
        <v>419</v>
      </c>
      <c r="E29" s="235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8" t="s">
        <v>419</v>
      </c>
      <c r="E30" s="235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8" t="s">
        <v>419</v>
      </c>
      <c r="E31" s="235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8">
        <v>1228.76</v>
      </c>
      <c r="E32" s="235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8" t="s">
        <v>419</v>
      </c>
      <c r="E33" s="235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8" t="s">
        <v>419</v>
      </c>
      <c r="E34" s="235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8" t="s">
        <v>419</v>
      </c>
      <c r="E35" s="235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8" t="s">
        <v>419</v>
      </c>
      <c r="E36" s="235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1">
        <v>10.61</v>
      </c>
      <c r="E37" s="265">
        <v>0.04</v>
      </c>
      <c r="F37" s="266"/>
      <c r="G37" s="267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2">
        <v>1116.51</v>
      </c>
      <c r="E38" s="264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8" t="s">
        <v>419</v>
      </c>
      <c r="E39" s="235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8" t="s">
        <v>419</v>
      </c>
      <c r="E40" s="235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8" t="s">
        <v>419</v>
      </c>
      <c r="E41" s="235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8" t="s">
        <v>419</v>
      </c>
      <c r="E42" s="235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8" t="s">
        <v>419</v>
      </c>
      <c r="E43" s="235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8" t="s">
        <v>419</v>
      </c>
      <c r="E44" s="235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8" t="s">
        <v>419</v>
      </c>
      <c r="E45" s="235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8" t="s">
        <v>419</v>
      </c>
      <c r="E46" s="235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8">
        <v>1116.2</v>
      </c>
      <c r="E47" s="235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8" t="s">
        <v>419</v>
      </c>
      <c r="E48" s="235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8" t="s">
        <v>419</v>
      </c>
      <c r="E49" s="235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8" t="s">
        <v>419</v>
      </c>
      <c r="E50" s="235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8" t="s">
        <v>419</v>
      </c>
      <c r="E51" s="235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8">
        <v>0.31</v>
      </c>
      <c r="E52" s="235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8">
        <v>702.54</v>
      </c>
      <c r="E53" s="235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8" t="s">
        <v>419</v>
      </c>
      <c r="E54" s="235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8">
        <v>700.6</v>
      </c>
      <c r="E55" s="235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8">
        <v>700.6</v>
      </c>
      <c r="E56" s="235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8" t="s">
        <v>419</v>
      </c>
      <c r="E57" s="235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8">
        <v>700.6</v>
      </c>
      <c r="E58" s="235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8" t="s">
        <v>419</v>
      </c>
      <c r="E59" s="235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8">
        <v>0.8</v>
      </c>
      <c r="E60" s="235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8">
        <v>1.1499999999999999</v>
      </c>
      <c r="E61" s="235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8" t="s">
        <v>419</v>
      </c>
      <c r="E62" s="235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8" t="s">
        <v>419</v>
      </c>
      <c r="E63" s="235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8">
        <v>308.37</v>
      </c>
      <c r="E64" s="235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8" t="s">
        <v>419</v>
      </c>
      <c r="E65" s="235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8">
        <v>3.22</v>
      </c>
      <c r="E66" s="235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8">
        <v>10.94</v>
      </c>
      <c r="E67" s="235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8">
        <v>47.72</v>
      </c>
      <c r="E68" s="235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8">
        <v>2.0699999999999998</v>
      </c>
      <c r="E69" s="235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8">
        <v>0.02</v>
      </c>
      <c r="E70" s="235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8" t="s">
        <v>419</v>
      </c>
      <c r="E71" s="235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8">
        <v>0.02</v>
      </c>
      <c r="E72" s="235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8">
        <v>8.6999999999999993</v>
      </c>
      <c r="E73" s="235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8" t="s">
        <v>419</v>
      </c>
      <c r="E74" s="235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8">
        <v>8.3800000000000008</v>
      </c>
      <c r="E75" s="235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1">
        <v>0.31</v>
      </c>
      <c r="E76" s="246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2">
        <v>32.93</v>
      </c>
      <c r="E77" s="237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8">
        <v>1.79</v>
      </c>
      <c r="E78" s="235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8">
        <v>31.14</v>
      </c>
      <c r="E79" s="235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3" t="s">
        <v>419</v>
      </c>
      <c r="E80" s="246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9">
        <v>122.86</v>
      </c>
      <c r="E81" s="237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8" t="s">
        <v>419</v>
      </c>
      <c r="E82" s="235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8" t="s">
        <v>419</v>
      </c>
      <c r="E83" s="235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8" t="s">
        <v>419</v>
      </c>
      <c r="E84" s="235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8" t="s">
        <v>419</v>
      </c>
      <c r="E85" s="235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8" t="s">
        <v>419</v>
      </c>
      <c r="E86" s="235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8" t="s">
        <v>419</v>
      </c>
      <c r="E87" s="235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8" t="s">
        <v>419</v>
      </c>
      <c r="E88" s="235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8" t="s">
        <v>419</v>
      </c>
      <c r="E89" s="235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8">
        <v>112.56</v>
      </c>
      <c r="E90" s="235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8" t="s">
        <v>419</v>
      </c>
      <c r="E91" s="235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8" t="s">
        <v>419</v>
      </c>
      <c r="E92" s="235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8" t="s">
        <v>419</v>
      </c>
      <c r="E93" s="235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8" t="s">
        <v>419</v>
      </c>
      <c r="E94" s="235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8">
        <v>10.3</v>
      </c>
      <c r="E95" s="235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8">
        <v>-67.650000000000006</v>
      </c>
      <c r="E96" s="235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8">
        <v>86.32</v>
      </c>
      <c r="E97" s="235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8" t="s">
        <v>419</v>
      </c>
      <c r="E98" s="235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8" t="s">
        <v>419</v>
      </c>
      <c r="E99" s="235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8">
        <v>78</v>
      </c>
      <c r="E100" s="235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8">
        <v>78</v>
      </c>
      <c r="E101" s="235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8">
        <v>8.32</v>
      </c>
      <c r="E102" s="235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8">
        <v>153.97</v>
      </c>
      <c r="E103" s="235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8">
        <v>4.03</v>
      </c>
      <c r="E104" s="235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8">
        <v>10.52</v>
      </c>
      <c r="E105" s="235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8">
        <v>131.5</v>
      </c>
      <c r="E106" s="235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8">
        <v>131.5</v>
      </c>
      <c r="E107" s="235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8">
        <v>7.93</v>
      </c>
      <c r="E108" s="235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8">
        <v>55.21</v>
      </c>
      <c r="E109" s="235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8" t="s">
        <v>419</v>
      </c>
      <c r="E110" s="235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8" t="s">
        <v>419</v>
      </c>
      <c r="E111" s="235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8" t="s">
        <v>419</v>
      </c>
      <c r="E112" s="235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8" t="s">
        <v>419</v>
      </c>
      <c r="E113" s="235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8" t="s">
        <v>419</v>
      </c>
      <c r="E114" s="235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8" t="s">
        <v>419</v>
      </c>
      <c r="E115" s="235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8" t="s">
        <v>419</v>
      </c>
      <c r="E116" s="235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8" t="s">
        <v>419</v>
      </c>
      <c r="E117" s="235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8">
        <v>44.91</v>
      </c>
      <c r="E118" s="235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8" t="s">
        <v>419</v>
      </c>
      <c r="E119" s="235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8" t="s">
        <v>419</v>
      </c>
      <c r="E120" s="235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8" t="s">
        <v>419</v>
      </c>
      <c r="E121" s="235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8" t="s">
        <v>419</v>
      </c>
      <c r="E122" s="235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8">
        <v>10.3</v>
      </c>
      <c r="E123" s="235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8">
        <v>11.04</v>
      </c>
      <c r="E124" s="235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8" t="s">
        <v>419</v>
      </c>
      <c r="E125" s="235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8" t="s">
        <v>419</v>
      </c>
      <c r="E126" s="235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8" t="s">
        <v>419</v>
      </c>
      <c r="E127" s="235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8" t="s">
        <v>419</v>
      </c>
      <c r="E128" s="235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8" t="s">
        <v>419</v>
      </c>
      <c r="E129" s="235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8" t="s">
        <v>419</v>
      </c>
      <c r="E130" s="235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8" t="s">
        <v>419</v>
      </c>
      <c r="E131" s="235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8" t="s">
        <v>419</v>
      </c>
      <c r="E132" s="235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8">
        <v>11.04</v>
      </c>
      <c r="E133" s="235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8" t="s">
        <v>419</v>
      </c>
      <c r="E134" s="235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8" t="s">
        <v>419</v>
      </c>
      <c r="E135" s="235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8" t="s">
        <v>419</v>
      </c>
      <c r="E136" s="235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8" t="s">
        <v>419</v>
      </c>
      <c r="E137" s="235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8" t="s">
        <v>419</v>
      </c>
      <c r="E138" s="235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8">
        <v>44.17</v>
      </c>
      <c r="E139" s="235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8" t="s">
        <v>419</v>
      </c>
      <c r="E140" s="235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8" t="s">
        <v>419</v>
      </c>
      <c r="E141" s="235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8" t="s">
        <v>419</v>
      </c>
      <c r="E142" s="235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8" t="s">
        <v>419</v>
      </c>
      <c r="E143" s="235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8" t="s">
        <v>419</v>
      </c>
      <c r="E144" s="235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8" t="s">
        <v>419</v>
      </c>
      <c r="E145" s="235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8" t="s">
        <v>419</v>
      </c>
      <c r="E146" s="235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8" t="s">
        <v>419</v>
      </c>
      <c r="E147" s="235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8">
        <v>44.17</v>
      </c>
      <c r="E148" s="235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8" t="s">
        <v>419</v>
      </c>
      <c r="E149" s="235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8" t="s">
        <v>419</v>
      </c>
      <c r="E150" s="235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8" t="s">
        <v>419</v>
      </c>
      <c r="E151" s="235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8" t="s">
        <v>419</v>
      </c>
      <c r="E152" s="235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8" t="s">
        <v>419</v>
      </c>
      <c r="E153" s="235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8">
        <v>44.17</v>
      </c>
      <c r="E154" s="235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8">
        <v>41.98</v>
      </c>
      <c r="E155" s="235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8" t="s">
        <v>419</v>
      </c>
      <c r="E156" s="235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8" t="s">
        <v>419</v>
      </c>
      <c r="E157" s="235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1">
        <v>2.19</v>
      </c>
      <c r="E158" s="246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2" t="s">
        <v>419</v>
      </c>
      <c r="E159" s="237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8">
        <v>67.790000000000006</v>
      </c>
      <c r="E160" s="235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8" t="s">
        <v>419</v>
      </c>
      <c r="E161" s="235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8" t="s">
        <v>419</v>
      </c>
      <c r="E162" s="235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8" t="s">
        <v>419</v>
      </c>
      <c r="E163" s="235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8" t="s">
        <v>419</v>
      </c>
      <c r="E164" s="235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8" t="s">
        <v>419</v>
      </c>
      <c r="E165" s="235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7" t="s">
        <v>428</v>
      </c>
      <c r="B166" s="378"/>
      <c r="C166" s="378"/>
      <c r="D166" s="378"/>
      <c r="E166" s="378"/>
      <c r="F166" s="378"/>
      <c r="G166" s="378"/>
      <c r="H166" s="379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9">
        <v>1310.3</v>
      </c>
      <c r="E167" s="240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8" t="s">
        <v>419</v>
      </c>
      <c r="E168" s="235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8" t="s">
        <v>419</v>
      </c>
      <c r="E169" s="235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8" t="s">
        <v>419</v>
      </c>
      <c r="E170" s="235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8" t="s">
        <v>419</v>
      </c>
      <c r="E171" s="235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8" t="s">
        <v>419</v>
      </c>
      <c r="E172" s="235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8" t="s">
        <v>419</v>
      </c>
      <c r="E173" s="235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8" t="s">
        <v>419</v>
      </c>
      <c r="E174" s="235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8" t="s">
        <v>419</v>
      </c>
      <c r="E175" s="235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8">
        <v>1297.57</v>
      </c>
      <c r="E176" s="235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8" t="s">
        <v>419</v>
      </c>
      <c r="E177" s="235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8" t="s">
        <v>419</v>
      </c>
      <c r="E178" s="235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8" t="s">
        <v>419</v>
      </c>
      <c r="E179" s="235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8" t="s">
        <v>419</v>
      </c>
      <c r="E180" s="235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8" t="s">
        <v>419</v>
      </c>
      <c r="E181" s="235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8" t="s">
        <v>419</v>
      </c>
      <c r="E182" s="235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8" t="s">
        <v>419</v>
      </c>
      <c r="E183" s="235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8">
        <v>12.73</v>
      </c>
      <c r="E184" s="235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8">
        <v>1274.69</v>
      </c>
      <c r="E185" s="235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8" t="s">
        <v>419</v>
      </c>
      <c r="E186" s="235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8">
        <v>773.46</v>
      </c>
      <c r="E187" s="235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8">
        <v>773.46</v>
      </c>
      <c r="E188" s="235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8" t="s">
        <v>419</v>
      </c>
      <c r="E189" s="235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8" t="s">
        <v>419</v>
      </c>
      <c r="E190" s="235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8" t="s">
        <v>419</v>
      </c>
      <c r="E191" s="235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8">
        <v>340.44</v>
      </c>
      <c r="E192" s="235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8" t="s">
        <v>419</v>
      </c>
      <c r="E193" s="235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8">
        <v>22.75</v>
      </c>
      <c r="E194" s="235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8">
        <v>7.59</v>
      </c>
      <c r="E195" s="235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8">
        <v>24.26</v>
      </c>
      <c r="E196" s="235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8">
        <v>5.72</v>
      </c>
      <c r="E197" s="235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8">
        <v>2.0499999999999998</v>
      </c>
      <c r="E198" s="235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8">
        <v>13.19</v>
      </c>
      <c r="E199" s="235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8">
        <v>10</v>
      </c>
      <c r="E200" s="235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8" t="s">
        <v>419</v>
      </c>
      <c r="E201" s="235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8">
        <v>80.95</v>
      </c>
      <c r="E202" s="235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8" t="s">
        <v>419</v>
      </c>
      <c r="E203" s="235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8" t="s">
        <v>419</v>
      </c>
      <c r="E204" s="235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8" t="s">
        <v>419</v>
      </c>
      <c r="E205" s="235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8" t="s">
        <v>419</v>
      </c>
      <c r="E206" s="235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8" t="s">
        <v>419</v>
      </c>
      <c r="E207" s="235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8" t="s">
        <v>419</v>
      </c>
      <c r="E208" s="235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8" t="s">
        <v>419</v>
      </c>
      <c r="E209" s="235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8">
        <v>49.98</v>
      </c>
      <c r="E210" s="235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8">
        <v>49.98</v>
      </c>
      <c r="E211" s="235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8" t="s">
        <v>419</v>
      </c>
      <c r="E212" s="235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8" t="s">
        <v>419</v>
      </c>
      <c r="E213" s="235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8" t="s">
        <v>419</v>
      </c>
      <c r="E214" s="235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8">
        <v>49.98</v>
      </c>
      <c r="E215" s="235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8" t="s">
        <v>419</v>
      </c>
      <c r="E216" s="235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8" t="s">
        <v>419</v>
      </c>
      <c r="E217" s="235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8" t="s">
        <v>419</v>
      </c>
      <c r="E218" s="235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8" t="s">
        <v>419</v>
      </c>
      <c r="E219" s="235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8" t="s">
        <v>419</v>
      </c>
      <c r="E220" s="235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8" t="s">
        <v>419</v>
      </c>
      <c r="E221" s="235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8">
        <v>43.45</v>
      </c>
      <c r="E222" s="235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8" t="s">
        <v>419</v>
      </c>
      <c r="E223" s="235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8">
        <v>41.88</v>
      </c>
      <c r="E224" s="235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8">
        <v>41.88</v>
      </c>
      <c r="E225" s="235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8" t="s">
        <v>419</v>
      </c>
      <c r="E226" s="235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8" t="s">
        <v>419</v>
      </c>
      <c r="E227" s="235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8" t="s">
        <v>419</v>
      </c>
      <c r="E228" s="235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8" t="s">
        <v>419</v>
      </c>
      <c r="E229" s="235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8" t="s">
        <v>419</v>
      </c>
      <c r="E230" s="235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8" t="s">
        <v>419</v>
      </c>
      <c r="E231" s="235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8" t="s">
        <v>419</v>
      </c>
      <c r="E232" s="235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8" t="s">
        <v>419</v>
      </c>
      <c r="E233" s="235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8">
        <v>1.57</v>
      </c>
      <c r="E234" s="235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8">
        <v>44.23</v>
      </c>
      <c r="E235" s="235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8">
        <v>44.23</v>
      </c>
      <c r="E236" s="235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8">
        <v>44.23</v>
      </c>
      <c r="E237" s="235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8" t="s">
        <v>419</v>
      </c>
      <c r="E238" s="235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8" t="s">
        <v>419</v>
      </c>
      <c r="E239" s="235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8" t="s">
        <v>419</v>
      </c>
      <c r="E240" s="235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8" t="s">
        <v>419</v>
      </c>
      <c r="E241" s="235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8">
        <v>35.61</v>
      </c>
      <c r="E242" s="235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8">
        <v>-49.98</v>
      </c>
      <c r="E243" s="235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8">
        <v>-49.98</v>
      </c>
      <c r="E244" s="235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8" t="s">
        <v>419</v>
      </c>
      <c r="E245" s="235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8">
        <v>-0.78</v>
      </c>
      <c r="E246" s="235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8">
        <v>-2.36</v>
      </c>
      <c r="E247" s="235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8">
        <v>1.57</v>
      </c>
      <c r="E248" s="235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8" t="s">
        <v>419</v>
      </c>
      <c r="E249" s="235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8">
        <v>-15.15</v>
      </c>
      <c r="E250" s="235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8">
        <v>1029.32</v>
      </c>
      <c r="E251" s="235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1">
        <v>1044.47</v>
      </c>
      <c r="E252" s="246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6" t="s">
        <v>419</v>
      </c>
      <c r="E253" s="237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8">
        <v>92.62</v>
      </c>
      <c r="E254" s="235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8" t="s">
        <v>419</v>
      </c>
      <c r="E255" s="235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8" t="s">
        <v>419</v>
      </c>
      <c r="E256" s="235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8" t="s">
        <v>419</v>
      </c>
      <c r="E257" s="235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8" t="s">
        <v>419</v>
      </c>
      <c r="E258" s="235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8" t="s">
        <v>419</v>
      </c>
      <c r="E259" s="235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8" t="s">
        <v>419</v>
      </c>
      <c r="E260" s="235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8" t="s">
        <v>419</v>
      </c>
      <c r="E261" s="235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8" t="s">
        <v>419</v>
      </c>
      <c r="E262" s="235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8" t="s">
        <v>419</v>
      </c>
      <c r="E263" s="235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8" t="s">
        <v>419</v>
      </c>
      <c r="E264" s="235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8" t="s">
        <v>419</v>
      </c>
      <c r="E265" s="235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8" t="s">
        <v>419</v>
      </c>
      <c r="E266" s="235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8" t="s">
        <v>419</v>
      </c>
      <c r="E267" s="235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8" t="s">
        <v>419</v>
      </c>
      <c r="E268" s="235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8" t="s">
        <v>419</v>
      </c>
      <c r="E269" s="235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8" t="s">
        <v>419</v>
      </c>
      <c r="E270" s="235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8" t="s">
        <v>419</v>
      </c>
      <c r="E271" s="235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8" t="s">
        <v>419</v>
      </c>
      <c r="E272" s="235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8" t="s">
        <v>419</v>
      </c>
      <c r="E273" s="235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8" t="s">
        <v>419</v>
      </c>
      <c r="E274" s="235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8" t="s">
        <v>419</v>
      </c>
      <c r="E275" s="235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8" t="s">
        <v>419</v>
      </c>
      <c r="E276" s="235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8" t="s">
        <v>419</v>
      </c>
      <c r="E277" s="235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8" t="s">
        <v>419</v>
      </c>
      <c r="E278" s="235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8" t="s">
        <v>419</v>
      </c>
      <c r="E279" s="235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8" t="s">
        <v>419</v>
      </c>
      <c r="E280" s="235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8">
        <v>86.94</v>
      </c>
      <c r="E281" s="235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8" t="s">
        <v>419</v>
      </c>
      <c r="E282" s="235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8">
        <v>78.849999999999994</v>
      </c>
      <c r="E283" s="235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8" t="s">
        <v>419</v>
      </c>
      <c r="E284" s="235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8" t="s">
        <v>419</v>
      </c>
      <c r="E285" s="235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8">
        <v>45.38</v>
      </c>
      <c r="E286" s="235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8">
        <v>45.21</v>
      </c>
      <c r="E287" s="235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8" t="s">
        <v>419</v>
      </c>
      <c r="E288" s="235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8">
        <v>0.17</v>
      </c>
      <c r="E289" s="235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8" t="s">
        <v>419</v>
      </c>
      <c r="E290" s="235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8" t="s">
        <v>419</v>
      </c>
      <c r="E291" s="235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8" t="s">
        <v>419</v>
      </c>
      <c r="E292" s="235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8">
        <v>8.15</v>
      </c>
      <c r="E293" s="235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8" t="s">
        <v>419</v>
      </c>
      <c r="E294" s="235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8" t="s">
        <v>419</v>
      </c>
      <c r="E295" s="235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8" t="s">
        <v>419</v>
      </c>
      <c r="E296" s="235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8">
        <v>6.36</v>
      </c>
      <c r="E297" s="235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8" t="s">
        <v>419</v>
      </c>
      <c r="E298" s="235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8" t="s">
        <v>419</v>
      </c>
      <c r="E299" s="235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8" t="s">
        <v>419</v>
      </c>
      <c r="E300" s="235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8" t="s">
        <v>419</v>
      </c>
      <c r="E301" s="235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8" t="s">
        <v>419</v>
      </c>
      <c r="E302" s="235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8">
        <v>18.96</v>
      </c>
      <c r="E303" s="235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8" t="s">
        <v>419</v>
      </c>
      <c r="E304" s="235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8">
        <v>0.88</v>
      </c>
      <c r="E305" s="235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8" t="s">
        <v>419</v>
      </c>
      <c r="E306" s="235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8" t="s">
        <v>419</v>
      </c>
      <c r="E307" s="235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8" t="s">
        <v>419</v>
      </c>
      <c r="E308" s="235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8" t="s">
        <v>419</v>
      </c>
      <c r="E309" s="235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8" t="s">
        <v>419</v>
      </c>
      <c r="E310" s="235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8" t="s">
        <v>419</v>
      </c>
      <c r="E311" s="235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8" t="s">
        <v>419</v>
      </c>
      <c r="E312" s="235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8">
        <v>0.88</v>
      </c>
      <c r="E313" s="235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8" t="s">
        <v>419</v>
      </c>
      <c r="E314" s="235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8" t="s">
        <v>419</v>
      </c>
      <c r="E315" s="235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8" t="s">
        <v>419</v>
      </c>
      <c r="E316" s="235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2" t="s">
        <v>419</v>
      </c>
      <c r="E317" s="235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7" t="s">
        <v>672</v>
      </c>
      <c r="B318" s="378"/>
      <c r="C318" s="378"/>
      <c r="D318" s="378"/>
      <c r="E318" s="378"/>
      <c r="F318" s="378"/>
      <c r="G318" s="378"/>
      <c r="H318" s="379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5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5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5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5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5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5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5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5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5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5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5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5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5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5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5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0">
        <v>36</v>
      </c>
      <c r="F367" s="75"/>
      <c r="G367" s="75"/>
      <c r="H367" s="261"/>
    </row>
    <row r="368" spans="1:8" x14ac:dyDescent="0.25">
      <c r="A368" s="380" t="s">
        <v>766</v>
      </c>
      <c r="B368" s="381"/>
      <c r="C368" s="381"/>
      <c r="D368" s="381"/>
      <c r="E368" s="381"/>
      <c r="F368" s="381"/>
      <c r="G368" s="381"/>
      <c r="H368" s="382"/>
    </row>
    <row r="369" spans="1:8" ht="16.5" thickBot="1" x14ac:dyDescent="0.3">
      <c r="A369" s="383"/>
      <c r="B369" s="384"/>
      <c r="C369" s="384"/>
      <c r="D369" s="384"/>
      <c r="E369" s="384"/>
      <c r="F369" s="384"/>
      <c r="G369" s="384"/>
      <c r="H369" s="385"/>
    </row>
    <row r="370" spans="1:8" ht="67.5" customHeight="1" x14ac:dyDescent="0.25">
      <c r="A370" s="368" t="s">
        <v>148</v>
      </c>
      <c r="B370" s="370" t="s">
        <v>149</v>
      </c>
      <c r="C370" s="372" t="s">
        <v>247</v>
      </c>
      <c r="D370" s="374" t="str">
        <f>D19</f>
        <v>Отчетный 2020 год</v>
      </c>
      <c r="E370" s="375"/>
      <c r="F370" s="376" t="s">
        <v>834</v>
      </c>
      <c r="G370" s="375"/>
      <c r="H370" s="363" t="s">
        <v>7</v>
      </c>
    </row>
    <row r="371" spans="1:8" ht="47.25" x14ac:dyDescent="0.25">
      <c r="A371" s="369"/>
      <c r="B371" s="371"/>
      <c r="C371" s="373"/>
      <c r="D371" s="146" t="s">
        <v>827</v>
      </c>
      <c r="E371" s="147" t="s">
        <v>10</v>
      </c>
      <c r="F371" s="147" t="s">
        <v>828</v>
      </c>
      <c r="G371" s="146" t="s">
        <v>826</v>
      </c>
      <c r="H371" s="364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65" t="s">
        <v>767</v>
      </c>
      <c r="B373" s="366"/>
      <c r="C373" s="156" t="s">
        <v>846</v>
      </c>
      <c r="D373" s="239">
        <v>41.98</v>
      </c>
      <c r="E373" s="243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8">
        <v>41.98</v>
      </c>
      <c r="E374" s="243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8">
        <v>41.98</v>
      </c>
      <c r="E375" s="243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8">
        <v>41.98</v>
      </c>
      <c r="E376" s="243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4">
        <v>0</v>
      </c>
      <c r="E377" s="235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4">
        <v>0</v>
      </c>
      <c r="E378" s="235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4">
        <v>0</v>
      </c>
      <c r="E379" s="235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4">
        <v>0</v>
      </c>
      <c r="E380" s="235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4">
        <v>0</v>
      </c>
      <c r="E381" s="235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4">
        <v>0</v>
      </c>
      <c r="E382" s="235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4">
        <v>0</v>
      </c>
      <c r="E383" s="235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4">
        <v>0</v>
      </c>
      <c r="E384" s="235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4">
        <v>0</v>
      </c>
      <c r="E385" s="235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4">
        <v>0</v>
      </c>
      <c r="E386" s="235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4">
        <v>0</v>
      </c>
      <c r="E387" s="235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4">
        <v>0</v>
      </c>
      <c r="E388" s="235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4">
        <v>41.98</v>
      </c>
      <c r="E389" s="235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4" t="s">
        <v>419</v>
      </c>
      <c r="E390" s="235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4" t="s">
        <v>419</v>
      </c>
      <c r="E391" s="235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4" t="s">
        <v>419</v>
      </c>
      <c r="E392" s="235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4" t="s">
        <v>419</v>
      </c>
      <c r="E393" s="235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4" t="s">
        <v>419</v>
      </c>
      <c r="E394" s="235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4" t="s">
        <v>419</v>
      </c>
      <c r="E395" s="235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4" t="s">
        <v>419</v>
      </c>
      <c r="E396" s="235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4" t="s">
        <v>419</v>
      </c>
      <c r="E397" s="235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4" t="s">
        <v>419</v>
      </c>
      <c r="E398" s="235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4" t="s">
        <v>419</v>
      </c>
      <c r="E399" s="235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4" t="s">
        <v>419</v>
      </c>
      <c r="E400" s="235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4" t="s">
        <v>419</v>
      </c>
      <c r="E401" s="235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4" t="s">
        <v>419</v>
      </c>
      <c r="E402" s="235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4" t="s">
        <v>419</v>
      </c>
      <c r="E403" s="235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4" t="s">
        <v>419</v>
      </c>
      <c r="E404" s="235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4" t="s">
        <v>419</v>
      </c>
      <c r="E405" s="235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4" t="s">
        <v>419</v>
      </c>
      <c r="E406" s="235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4" t="s">
        <v>419</v>
      </c>
      <c r="E407" s="235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4" t="s">
        <v>419</v>
      </c>
      <c r="E408" s="235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4" t="s">
        <v>419</v>
      </c>
      <c r="E409" s="235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4" t="s">
        <v>419</v>
      </c>
      <c r="E410" s="235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4" t="s">
        <v>419</v>
      </c>
      <c r="E411" s="235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4" t="s">
        <v>419</v>
      </c>
      <c r="E412" s="235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4" t="s">
        <v>419</v>
      </c>
      <c r="E413" s="235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4" t="s">
        <v>419</v>
      </c>
      <c r="E414" s="235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4" t="s">
        <v>419</v>
      </c>
      <c r="E415" s="235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4" t="s">
        <v>419</v>
      </c>
      <c r="E416" s="235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4" t="s">
        <v>419</v>
      </c>
      <c r="E417" s="235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4" t="s">
        <v>419</v>
      </c>
      <c r="E418" s="235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4" t="s">
        <v>419</v>
      </c>
      <c r="E419" s="235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4" t="s">
        <v>419</v>
      </c>
      <c r="E420" s="235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4" t="s">
        <v>419</v>
      </c>
      <c r="E421" s="235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4" t="s">
        <v>419</v>
      </c>
      <c r="E422" s="235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4" t="s">
        <v>419</v>
      </c>
      <c r="E423" s="235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4" t="s">
        <v>419</v>
      </c>
      <c r="E424" s="235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4" t="s">
        <v>419</v>
      </c>
      <c r="E425" s="235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4" t="s">
        <v>419</v>
      </c>
      <c r="E426" s="235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4" t="s">
        <v>419</v>
      </c>
      <c r="E427" s="235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4" t="s">
        <v>419</v>
      </c>
      <c r="E428" s="235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4" t="s">
        <v>419</v>
      </c>
      <c r="E429" s="235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4" t="s">
        <v>419</v>
      </c>
      <c r="E430" s="235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4" t="s">
        <v>419</v>
      </c>
      <c r="E431" s="235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4" t="s">
        <v>419</v>
      </c>
      <c r="E432" s="235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4" t="s">
        <v>419</v>
      </c>
      <c r="E433" s="235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4" t="s">
        <v>419</v>
      </c>
      <c r="E434" s="235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4" t="s">
        <v>419</v>
      </c>
      <c r="E435" s="235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4" t="s">
        <v>419</v>
      </c>
      <c r="E436" s="235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4" t="s">
        <v>419</v>
      </c>
      <c r="E437" s="235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4" t="s">
        <v>419</v>
      </c>
      <c r="E438" s="235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4" t="s">
        <v>419</v>
      </c>
      <c r="E439" s="235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5" t="s">
        <v>419</v>
      </c>
      <c r="E440" s="246" t="s">
        <v>419</v>
      </c>
      <c r="F440" s="247" t="s">
        <v>419</v>
      </c>
      <c r="G440" s="247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4" t="s">
        <v>419</v>
      </c>
      <c r="E441" s="235" t="s">
        <v>419</v>
      </c>
      <c r="F441" s="173" t="s">
        <v>419</v>
      </c>
      <c r="G441" s="253" t="s">
        <v>419</v>
      </c>
      <c r="H441" s="250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5" t="s">
        <v>419</v>
      </c>
      <c r="E442" s="251" t="s">
        <v>419</v>
      </c>
      <c r="F442" s="252" t="s">
        <v>419</v>
      </c>
      <c r="G442" s="256" t="s">
        <v>419</v>
      </c>
      <c r="H442" s="257"/>
    </row>
    <row r="443" spans="1:8" x14ac:dyDescent="0.25">
      <c r="A443" s="152" t="s">
        <v>328</v>
      </c>
      <c r="B443" s="26" t="s">
        <v>321</v>
      </c>
      <c r="C443" s="176" t="s">
        <v>419</v>
      </c>
      <c r="D443" s="248" t="s">
        <v>419</v>
      </c>
      <c r="E443" s="240" t="s">
        <v>419</v>
      </c>
      <c r="F443" s="249" t="s">
        <v>419</v>
      </c>
      <c r="G443" s="249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4" t="s">
        <v>419</v>
      </c>
      <c r="E444" s="235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4" t="s">
        <v>419</v>
      </c>
      <c r="E445" s="235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4" t="s">
        <v>419</v>
      </c>
      <c r="E446" s="235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4" t="s">
        <v>419</v>
      </c>
      <c r="E447" s="235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4" t="s">
        <v>419</v>
      </c>
      <c r="E448" s="235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4" t="s">
        <v>419</v>
      </c>
      <c r="E449" s="235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4" t="s">
        <v>419</v>
      </c>
      <c r="E450" s="235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5" t="s">
        <v>419</v>
      </c>
      <c r="E451" s="246" t="s">
        <v>419</v>
      </c>
      <c r="F451" s="247" t="s">
        <v>419</v>
      </c>
      <c r="G451" s="247" t="s">
        <v>419</v>
      </c>
      <c r="H451" s="56"/>
    </row>
    <row r="452" spans="1:8" x14ac:dyDescent="0.25">
      <c r="A452" s="181"/>
      <c r="B452" s="57"/>
      <c r="C452" s="58"/>
      <c r="D452" s="58"/>
      <c r="E452" s="258"/>
      <c r="F452" s="258"/>
      <c r="G452" s="259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67" t="s">
        <v>820</v>
      </c>
      <c r="B455" s="367"/>
      <c r="C455" s="367"/>
      <c r="D455" s="367"/>
      <c r="E455" s="367"/>
      <c r="F455" s="367"/>
      <c r="G455" s="367"/>
      <c r="H455" s="367"/>
    </row>
    <row r="456" spans="1:8" x14ac:dyDescent="0.25">
      <c r="A456" s="367" t="s">
        <v>821</v>
      </c>
      <c r="B456" s="367"/>
      <c r="C456" s="367"/>
      <c r="D456" s="367"/>
      <c r="E456" s="367"/>
      <c r="F456" s="367"/>
      <c r="G456" s="367"/>
      <c r="H456" s="367"/>
    </row>
    <row r="457" spans="1:8" x14ac:dyDescent="0.25">
      <c r="A457" s="367" t="s">
        <v>822</v>
      </c>
      <c r="B457" s="367"/>
      <c r="C457" s="367"/>
      <c r="D457" s="367"/>
      <c r="E457" s="367"/>
      <c r="F457" s="367"/>
      <c r="G457" s="367"/>
      <c r="H457" s="367"/>
    </row>
    <row r="458" spans="1:8" x14ac:dyDescent="0.25">
      <c r="A458" s="386" t="s">
        <v>823</v>
      </c>
      <c r="B458" s="386"/>
      <c r="C458" s="386"/>
      <c r="D458" s="386"/>
      <c r="E458" s="386"/>
      <c r="F458" s="386"/>
      <c r="G458" s="386"/>
      <c r="H458" s="386"/>
    </row>
    <row r="459" spans="1:8" x14ac:dyDescent="0.25">
      <c r="A459" s="362" t="s">
        <v>824</v>
      </c>
      <c r="B459" s="362"/>
      <c r="C459" s="362"/>
      <c r="D459" s="362"/>
      <c r="E459" s="362"/>
      <c r="F459" s="362"/>
      <c r="G459" s="362"/>
      <c r="H459" s="362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2021-05-11T07:13:22Z</dcterms:modified>
</cp:coreProperties>
</file>