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1 кв 2024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0" i="12" l="1"/>
  <c r="B20" i="12" l="1"/>
  <c r="H20" i="12" l="1"/>
  <c r="F20" i="12"/>
  <c r="E21" i="12"/>
  <c r="U20" i="12" l="1"/>
  <c r="U21" i="12" s="1"/>
  <c r="T20" i="12"/>
  <c r="R20" i="12"/>
  <c r="S20" i="12" s="1"/>
  <c r="G20" i="12"/>
  <c r="A14" i="20" l="1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1" i="12"/>
  <c r="S21" i="12"/>
  <c r="R21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<sst xmlns="http://schemas.openxmlformats.org/spreadsheetml/2006/main" count="2784" uniqueCount="910">
  <si>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</si>
  <si>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</si>
  <si>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</si>
  <si>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</si>
  <si>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</si>
  <si>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</si>
  <si>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</si>
  <si>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</si>
  <si>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</si>
  <si>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</si>
  <si>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</si>
  <si>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</si>
  <si>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</si>
  <si>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</si>
  <si>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</si>
  <si>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</si>
  <si>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</si>
  <si>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</si>
  <si>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</si>
  <si>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</si>
  <si>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</si>
  <si>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</si>
  <si>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</si>
  <si>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</si>
  <si>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</si>
  <si>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</si>
  <si>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</si>
  <si>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</si>
  <si>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</si>
  <si>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</si>
  <si>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</si>
  <si>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</si>
  <si>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</si>
  <si>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</si>
  <si>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</si>
  <si>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</si>
  <si>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</si>
  <si>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</si>
  <si>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</si>
  <si>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</si>
  <si>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</si>
  <si>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</si>
  <si>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</si>
  <si>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</si>
  <si>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</si>
  <si>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</si>
  <si>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</si>
  <si>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</si>
  <si>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</si>
  <si>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</si>
  <si>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</si>
  <si>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</si>
  <si>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</si>
  <si>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</si>
  <si>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</si>
  <si>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</si>
  <si>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</si>
  <si>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</si>
  <si>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</si>
  <si>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</si>
  <si>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</si>
  <si>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</si>
  <si>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</si>
  <si>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</si>
  <si>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</si>
  <si>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</si>
  <si>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</si>
  <si>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</si>
  <si>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</si>
  <si>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</si>
  <si>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</si>
  <si>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</si>
  <si>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</si>
  <si>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</si>
  <si>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</si>
  <si>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</si>
  <si>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</si>
  <si>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</si>
  <si>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</si>
  <si>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</si>
  <si>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</si>
  <si>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</si>
  <si>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</si>
  <si>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</si>
  <si>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</si>
  <si>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</si>
  <si>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</si>
  <si>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</si>
  <si>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</si>
  <si>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</si>
  <si>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</si>
  <si>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</si>
  <si>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</si>
  <si>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</si>
  <si>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</si>
  <si>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</si>
  <si>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</si>
  <si>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</si>
  <si>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</si>
  <si>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</si>
  <si>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</si>
  <si>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</si>
  <si>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</si>
  <si>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</si>
  <si>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</si>
  <si>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</si>
  <si>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</si>
  <si>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</si>
  <si>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</si>
  <si>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</si>
  <si>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</si>
  <si>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</si>
  <si>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</si>
  <si>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</si>
  <si>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</si>
  <si>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</si>
  <si>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</si>
  <si>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</si>
  <si>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</si>
  <si>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</si>
  <si>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</si>
  <si>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</si>
  <si>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</si>
  <si>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</si>
  <si>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</si>
  <si>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</si>
  <si>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</si>
  <si>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</si>
  <si>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</si>
  <si>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</si>
  <si>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</si>
  <si>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</si>
  <si>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</si>
  <si>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</si>
  <si>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</si>
  <si>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</si>
  <si>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</si>
  <si>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</si>
  <si>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</si>
  <si>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</si>
  <si>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</si>
  <si>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</si>
  <si>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</si>
  <si>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</si>
  <si>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</si>
  <si>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</si>
  <si>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</si>
  <si>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</si>
  <si>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</si>
  <si>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</si>
  <si>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</si>
  <si>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</si>
  <si>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</si>
  <si>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</si>
  <si>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</si>
  <si>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</si>
  <si>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</si>
  <si>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</si>
  <si>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</si>
  <si>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</si>
  <si>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</si>
  <si>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</si>
  <si>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</si>
  <si>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</si>
  <si>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</si>
  <si>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</si>
  <si>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</si>
  <si>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</si>
  <si>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</si>
  <si>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</si>
  <si>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</si>
  <si>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</si>
  <si>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</si>
  <si>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</si>
  <si>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</si>
  <si>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</si>
  <si>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</si>
  <si>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</si>
  <si>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</si>
  <si>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</si>
  <si>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</si>
  <si>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</si>
  <si>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</si>
  <si>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</si>
  <si>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</si>
  <si>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</si>
  <si>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</si>
  <si>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</si>
  <si>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</si>
  <si>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</si>
  <si>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</si>
  <si>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</si>
  <si>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</si>
  <si>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</si>
  <si>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</si>
  <si>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</si>
  <si>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</si>
  <si>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</si>
  <si>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</si>
  <si>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</si>
  <si>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</si>
  <si>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</si>
  <si>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</si>
  <si>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</si>
  <si>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</si>
  <si>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</si>
  <si>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</si>
  <si>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</si>
  <si>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</si>
  <si>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</si>
  <si>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</si>
  <si>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</si>
  <si>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</si>
  <si>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</si>
  <si>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</si>
  <si>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</si>
  <si>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</si>
  <si>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</si>
  <si>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</si>
  <si>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</si>
  <si>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</si>
  <si>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</si>
  <si>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</si>
  <si>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</si>
  <si>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</si>
  <si>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</si>
  <si>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</si>
  <si>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</si>
  <si>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</si>
  <si>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</si>
  <si>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</si>
  <si>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</si>
  <si>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</si>
  <si>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</si>
  <si>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</si>
  <si>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</si>
  <si>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</si>
  <si>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</si>
  <si>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</si>
  <si>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</si>
  <si>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</si>
  <si>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</si>
  <si>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</si>
  <si>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</si>
  <si>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</si>
  <si>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</si>
  <si>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</si>
  <si>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</si>
  <si>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</si>
  <si>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</si>
  <si>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</si>
  <si>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</si>
  <si>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</si>
  <si>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</si>
  <si>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</si>
  <si>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</si>
  <si>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</si>
  <si>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</si>
  <si>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</si>
  <si>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</si>
  <si>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</si>
  <si>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</si>
  <si>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</si>
  <si>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</si>
  <si>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</si>
  <si>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</si>
  <si>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</si>
  <si>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</si>
  <si>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</si>
  <si>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</si>
  <si>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</si>
  <si>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</si>
  <si>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</si>
  <si>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</si>
  <si>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</si>
  <si>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</si>
  <si>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</si>
  <si>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</si>
  <si>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</si>
  <si>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</si>
  <si>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</si>
  <si>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</si>
  <si>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</si>
  <si>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</si>
  <si>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</si>
  <si>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</si>
  <si>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</si>
  <si>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</si>
  <si>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</si>
  <si>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</si>
  <si>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</si>
  <si>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</si>
  <si>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</si>
  <si>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</si>
  <si>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</si>
  <si>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</si>
  <si>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</si>
  <si>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</si>
  <si>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</si>
  <si>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</si>
  <si>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</si>
  <si>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</si>
  <si>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</si>
  <si>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</si>
  <si>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</si>
  <si>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</si>
  <si>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</si>
  <si>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</si>
  <si>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</si>
  <si>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</si>
  <si>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</si>
  <si>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</si>
  <si>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</si>
  <si>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</si>
  <si>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</si>
  <si>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</si>
  <si>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</si>
  <si>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</si>
  <si>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</si>
  <si>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</si>
  <si>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</si>
  <si>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</si>
  <si>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</si>
  <si>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</si>
  <si>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</si>
  <si>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</si>
  <si>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</si>
  <si>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</si>
  <si>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</si>
  <si>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</si>
  <si>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</si>
  <si>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</si>
  <si>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</si>
  <si>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</si>
  <si>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</si>
  <si>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</si>
  <si>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</si>
  <si>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</si>
  <si>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</si>
  <si>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</si>
  <si>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</si>
  <si>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</si>
  <si>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</si>
  <si>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</si>
  <si>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</si>
  <si>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</si>
  <si>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</si>
  <si>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</si>
  <si>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</si>
  <si>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</si>
  <si>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</si>
  <si>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</si>
  <si>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</si>
  <si>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</si>
  <si>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</si>
  <si>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</si>
  <si>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</si>
  <si>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</si>
  <si>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</si>
  <si>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</si>
  <si>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</si>
  <si>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</si>
  <si>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</si>
  <si>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</si>
  <si>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</si>
  <si>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</si>
  <si>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</si>
  <si>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</si>
  <si>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</si>
  <si>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</si>
  <si>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</si>
  <si>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</si>
  <si>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</si>
  <si>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</si>
  <si>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</si>
  <si>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</si>
  <si>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</si>
  <si>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</si>
  <si>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</si>
  <si>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</si>
  <si>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</si>
  <si>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</si>
  <si>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</si>
  <si>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</si>
  <si>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</si>
  <si>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</si>
  <si>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</si>
  <si>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</si>
  <si>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</si>
  <si>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</si>
  <si>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</si>
  <si>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</si>
  <si>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</si>
  <si>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</si>
  <si>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</si>
  <si>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</si>
  <si>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</si>
  <si>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</si>
  <si>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</si>
  <si>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</si>
  <si>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</si>
  <si>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</si>
  <si>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</si>
  <si>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</si>
  <si>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</si>
  <si>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</si>
  <si>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</si>
  <si>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</si>
  <si>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</si>
  <si>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</si>
  <si>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</si>
  <si>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</si>
  <si>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</si>
  <si>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</si>
  <si>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</si>
  <si>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</si>
  <si>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</si>
  <si>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</si>
  <si>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</si>
  <si>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</si>
  <si>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</si>
  <si>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</si>
  <si>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</si>
  <si>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</si>
  <si>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</si>
  <si>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</si>
  <si>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</si>
  <si>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</si>
  <si>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</si>
  <si>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</si>
  <si>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</si>
  <si>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</si>
  <si>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</si>
  <si>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</si>
  <si>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</si>
  <si>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</si>
  <si>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</si>
  <si>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</si>
  <si>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</si>
  <si>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</si>
  <si>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</si>
  <si>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</si>
  <si>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</si>
  <si>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</si>
  <si>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</si>
  <si>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</si>
  <si>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</si>
  <si>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</si>
  <si>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</si>
  <si>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</si>
  <si>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</si>
  <si>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</si>
  <si>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</si>
  <si>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</si>
  <si>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</si>
  <si>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</si>
  <si>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</si>
  <si>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</si>
  <si>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</si>
  <si>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</si>
  <si>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</si>
  <si>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</si>
  <si>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</si>
  <si>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</si>
  <si>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</si>
  <si>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</si>
  <si>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</si>
  <si>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</si>
  <si>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</si>
  <si>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</si>
  <si>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</si>
  <si>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</si>
  <si>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</si>
  <si>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</si>
  <si>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</si>
  <si>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</si>
  <si>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</si>
  <si>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</si>
  <si>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</si>
  <si>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</si>
  <si>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</si>
  <si>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</si>
  <si>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</si>
  <si>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</si>
  <si>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</si>
  <si>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</si>
  <si>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</si>
  <si>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</si>
  <si>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</si>
  <si>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</si>
  <si>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</si>
  <si>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</si>
  <si>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</si>
  <si>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</si>
  <si>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</si>
  <si>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</si>
  <si>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</si>
  <si>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</si>
  <si>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</si>
  <si>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</si>
  <si>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</si>
  <si>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</si>
  <si>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</si>
  <si>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</si>
  <si>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</si>
  <si>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</si>
  <si>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</si>
  <si>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</si>
  <si>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</si>
  <si>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</si>
  <si>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</si>
  <si>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</si>
  <si>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</si>
  <si>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</si>
  <si>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</si>
  <si>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</si>
  <si>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</si>
  <si>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</si>
  <si>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</si>
  <si>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</si>
  <si>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</si>
  <si>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</si>
  <si>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</si>
  <si>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</si>
  <si>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</si>
  <si>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</si>
  <si>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</si>
  <si>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</si>
  <si>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</si>
  <si>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</si>
  <si>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</si>
  <si>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</si>
  <si>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</si>
  <si>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</si>
  <si>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</si>
  <si>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</si>
  <si>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</si>
  <si>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</si>
  <si>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</si>
  <si>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</si>
  <si>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</si>
  <si>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</si>
  <si>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</si>
  <si>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</si>
  <si>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</si>
  <si>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</si>
  <si>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</si>
  <si>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</si>
  <si>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</si>
  <si>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</si>
  <si>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</si>
  <si>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</si>
  <si>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</si>
  <si>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</si>
  <si>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</si>
  <si>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</si>
  <si>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</si>
  <si>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</si>
  <si>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</si>
  <si>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</si>
  <si>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</si>
  <si>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</si>
  <si>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</si>
  <si>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</si>
  <si>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</si>
  <si>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</si>
  <si>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</si>
  <si>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</si>
  <si>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</si>
  <si>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</si>
  <si>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</si>
  <si>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</si>
  <si>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</si>
  <si>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</si>
  <si>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</si>
  <si>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</si>
  <si>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</si>
  <si>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</si>
  <si>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</si>
  <si>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</si>
  <si>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</si>
  <si>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</si>
  <si>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</si>
  <si>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</si>
  <si>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</si>
  <si>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</si>
  <si>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</si>
  <si>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</si>
  <si>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</si>
  <si>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</si>
  <si>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</si>
  <si>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</si>
  <si>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</si>
  <si>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</si>
  <si>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</si>
  <si>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</si>
  <si>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</si>
  <si>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</si>
  <si>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</si>
  <si>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</si>
  <si>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</si>
  <si>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</si>
  <si>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</si>
  <si>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</si>
  <si>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</si>
  <si>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</si>
  <si>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</si>
  <si>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</si>
  <si>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</si>
  <si>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</si>
  <si>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</si>
  <si>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</si>
  <si>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</si>
  <si>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</si>
  <si>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</si>
  <si>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</si>
  <si>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</si>
  <si>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</si>
  <si>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</si>
  <si>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</si>
  <si>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</si>
  <si>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</si>
  <si>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</si>
  <si>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</si>
  <si>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</si>
  <si>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</si>
  <si>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</si>
  <si>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</si>
  <si>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</si>
  <si>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</si>
  <si>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</si>
  <si>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</si>
  <si>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</si>
  <si>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</si>
  <si>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</si>
  <si>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</si>
  <si>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</si>
  <si>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</si>
  <si>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</si>
  <si>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</si>
  <si>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</si>
  <si>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</si>
  <si>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</si>
  <si>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</si>
  <si>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</si>
  <si>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</si>
  <si>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</si>
  <si>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</si>
  <si>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</si>
  <si>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</si>
  <si>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</si>
  <si>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</si>
  <si>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</si>
  <si>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</si>
  <si>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</si>
  <si>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</si>
  <si>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</si>
  <si>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</si>
  <si>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</si>
  <si>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</si>
  <si>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</si>
  <si>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</si>
  <si>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</si>
  <si>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</si>
  <si>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</si>
  <si>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</si>
  <si>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</si>
  <si>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</si>
  <si>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</si>
  <si>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</si>
  <si>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</si>
  <si>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</si>
  <si>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</si>
  <si>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</si>
  <si>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</si>
  <si>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</si>
  <si>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</si>
  <si>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</si>
  <si>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</si>
  <si>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</si>
  <si>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</si>
  <si>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</si>
  <si>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</si>
  <si>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</si>
  <si>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</si>
  <si>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</si>
  <si>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</si>
  <si>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</si>
  <si>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</si>
  <si>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</si>
  <si>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</si>
  <si>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</si>
  <si>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</si>
  <si>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</si>
  <si>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</si>
  <si>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</si>
  <si>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</si>
  <si>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</si>
  <si>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</si>
  <si>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</si>
  <si>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</si>
  <si>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</si>
  <si>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</si>
  <si>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</si>
  <si>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</si>
  <si>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</si>
  <si>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</si>
  <si>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</si>
  <si>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</si>
  <si>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</si>
  <si>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</si>
  <si>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</si>
  <si>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</si>
  <si>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</si>
  <si>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</si>
  <si>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</si>
  <si>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</si>
  <si>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</si>
  <si>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</si>
  <si>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</si>
  <si>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</si>
  <si>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</si>
  <si>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</si>
  <si>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</si>
  <si>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</si>
  <si>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</si>
  <si>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</si>
  <si>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</si>
  <si>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</si>
  <si>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</si>
  <si>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</si>
  <si>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</si>
  <si>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</si>
  <si>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</si>
  <si>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</si>
  <si>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</si>
  <si>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</si>
  <si>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</si>
  <si>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</si>
  <si>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</si>
  <si>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</si>
  <si>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</si>
  <si>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</si>
  <si>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</si>
  <si>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</si>
  <si>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</si>
  <si>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</si>
  <si>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</si>
  <si>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</si>
  <si>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</si>
  <si>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</si>
  <si>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</si>
  <si>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</si>
  <si>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</si>
  <si>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</si>
  <si>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</si>
  <si>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</si>
  <si>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</si>
  <si>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</si>
  <si>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</si>
  <si>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</si>
  <si>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</si>
  <si>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</si>
  <si>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</si>
  <si>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</si>
  <si>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</si>
  <si>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</si>
  <si>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</si>
  <si>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</si>
  <si>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</si>
  <si>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</si>
  <si>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</si>
  <si>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</si>
  <si>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</si>
  <si>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</si>
  <si>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</si>
  <si>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</si>
  <si>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</si>
  <si>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</si>
  <si>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</si>
  <si>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</si>
  <si>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</si>
  <si>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</si>
  <si>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</si>
  <si>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</si>
  <si>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</si>
  <si>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</si>
  <si>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</si>
  <si>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</si>
  <si>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</si>
  <si>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</si>
  <si>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</si>
  <si>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</si>
  <si>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</si>
  <si>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</si>
  <si>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</si>
  <si>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</si>
  <si>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</si>
  <si>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</si>
  <si>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</si>
  <si>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</si>
  <si>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</si>
  <si>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</si>
  <si>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</si>
  <si>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</si>
  <si>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</si>
  <si>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</si>
  <si>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</si>
  <si>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</si>
  <si>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</si>
  <si>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</si>
  <si>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</si>
  <si>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</si>
  <si>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</si>
  <si>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</si>
  <si>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</si>
  <si>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</si>
  <si>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</si>
  <si>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</si>
  <si>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</si>
  <si>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</si>
  <si>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</si>
  <si>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</si>
  <si>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</si>
  <si>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</si>
  <si>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</si>
  <si>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</si>
  <si>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</si>
  <si>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</si>
  <si>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</si>
  <si>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</si>
  <si>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</si>
  <si>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</si>
  <si>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</si>
  <si>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</si>
  <si>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</si>
  <si>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</si>
  <si>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</si>
  <si>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</si>
  <si>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</si>
  <si>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</si>
  <si>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</si>
  <si>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</si>
  <si>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</si>
  <si>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</si>
  <si>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</si>
  <si>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</si>
  <si>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</si>
  <si>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</si>
  <si>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</si>
  <si>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</si>
  <si>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</si>
  <si>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</si>
  <si>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</si>
  <si>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</si>
  <si>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</si>
  <si>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</si>
  <si>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</si>
  <si>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</si>
  <si>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</si>
  <si>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</si>
  <si>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</si>
  <si>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</si>
  <si>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</si>
  <si>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</si>
  <si>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</si>
  <si>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</si>
  <si>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</si>
  <si>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</si>
  <si>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</si>
  <si>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</si>
  <si>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</si>
  <si>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</si>
  <si>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</si>
  <si>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</si>
  <si>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</si>
  <si>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</si>
  <si>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</si>
  <si>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</si>
  <si>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</si>
  <si>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</si>
  <si>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</si>
  <si>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</si>
  <si>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</si>
  <si>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</si>
  <si>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</si>
  <si>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</si>
  <si>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</si>
  <si>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</si>
  <si>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</si>
  <si>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</si>
  <si>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</si>
  <si>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</si>
  <si>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</si>
  <si>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</si>
  <si>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</si>
  <si>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</si>
  <si>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</si>
  <si>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</si>
  <si>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</si>
  <si>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</si>
  <si>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</si>
  <si>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</si>
  <si>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 xml:space="preserve">                        реквизиты решения органа исполнительной власти, утвердившего инвестиционную программу</t>
  </si>
  <si>
    <t>выполнение работ хозяйственным способом</t>
  </si>
  <si>
    <t>за 1 квартал 2024 год</t>
  </si>
  <si>
    <t>Год раскрытия информации: 2024 год</t>
  </si>
  <si>
    <t xml:space="preserve">Фактический объем освоения капитальных вложений на  01.01.2024 года в прогнозных ценах соответствующих лет, млн. рублей 
(без НДС) </t>
  </si>
  <si>
    <t xml:space="preserve">Остаток освоения капитальных вложений 
на  01.01.2024 года,  
млн. рублей 
(без НДС) </t>
  </si>
  <si>
    <t xml:space="preserve">Освоение капитальных вложений 2024 года, млн. рублей 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</si>
</sst>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7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5" fontId="9" fillId="0" borderId="31" xfId="623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5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6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166" fontId="9" fillId="24" borderId="0" xfId="37" applyNumberFormat="1" applyFont="1" applyFill="1"/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0" t="s">
        <v>836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71"/>
      <c r="V4" s="71"/>
    </row>
    <row r="5" spans="1:23" s="5" customFormat="1" ht="18.75" customHeight="1" x14ac:dyDescent="0.3">
      <c r="A5" s="261" t="s">
        <v>868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61" t="s">
        <v>872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68"/>
      <c r="V7" s="68"/>
    </row>
    <row r="8" spans="1:23" x14ac:dyDescent="0.25">
      <c r="A8" s="255" t="s">
        <v>55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62" t="s">
        <v>873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72"/>
      <c r="V10" s="72"/>
    </row>
    <row r="11" spans="1:23" ht="18.75" x14ac:dyDescent="0.3">
      <c r="V11" s="16"/>
    </row>
    <row r="12" spans="1:23" ht="18.75" x14ac:dyDescent="0.25">
      <c r="A12" s="254" t="s">
        <v>897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73"/>
      <c r="V12" s="73"/>
    </row>
    <row r="13" spans="1:23" x14ac:dyDescent="0.25">
      <c r="A13" s="255" t="s">
        <v>135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11"/>
      <c r="V13" s="11"/>
    </row>
    <row r="14" spans="1:23" ht="18.75" x14ac:dyDescent="0.3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71"/>
      <c r="V14" s="71"/>
    </row>
    <row r="15" spans="1:23" ht="84.75" customHeight="1" x14ac:dyDescent="0.25">
      <c r="A15" s="253" t="s">
        <v>52</v>
      </c>
      <c r="B15" s="253" t="s">
        <v>17</v>
      </c>
      <c r="C15" s="253" t="s">
        <v>5</v>
      </c>
      <c r="D15" s="256" t="s">
        <v>847</v>
      </c>
      <c r="E15" s="256" t="s">
        <v>874</v>
      </c>
      <c r="F15" s="256" t="s">
        <v>875</v>
      </c>
      <c r="G15" s="250" t="s">
        <v>876</v>
      </c>
      <c r="H15" s="251"/>
      <c r="I15" s="251"/>
      <c r="J15" s="251"/>
      <c r="K15" s="251"/>
      <c r="L15" s="251"/>
      <c r="M15" s="251"/>
      <c r="N15" s="251"/>
      <c r="O15" s="251"/>
      <c r="P15" s="252"/>
      <c r="Q15" s="256" t="s">
        <v>848</v>
      </c>
      <c r="R15" s="253" t="s">
        <v>829</v>
      </c>
      <c r="S15" s="253"/>
      <c r="T15" s="253" t="s">
        <v>7</v>
      </c>
      <c r="U15" s="5"/>
      <c r="V15" s="5"/>
    </row>
    <row r="16" spans="1:23" ht="69" customHeight="1" x14ac:dyDescent="0.25">
      <c r="A16" s="253"/>
      <c r="B16" s="253"/>
      <c r="C16" s="253"/>
      <c r="D16" s="257"/>
      <c r="E16" s="257"/>
      <c r="F16" s="257"/>
      <c r="G16" s="250" t="s">
        <v>47</v>
      </c>
      <c r="H16" s="252"/>
      <c r="I16" s="250" t="s">
        <v>56</v>
      </c>
      <c r="J16" s="252"/>
      <c r="K16" s="250" t="s">
        <v>57</v>
      </c>
      <c r="L16" s="252"/>
      <c r="M16" s="250" t="s">
        <v>58</v>
      </c>
      <c r="N16" s="252"/>
      <c r="O16" s="250" t="s">
        <v>59</v>
      </c>
      <c r="P16" s="252"/>
      <c r="Q16" s="257"/>
      <c r="R16" s="253" t="s">
        <v>849</v>
      </c>
      <c r="S16" s="253" t="s">
        <v>8</v>
      </c>
      <c r="T16" s="253"/>
    </row>
    <row r="17" spans="1:22" ht="32.25" customHeight="1" x14ac:dyDescent="0.25">
      <c r="A17" s="253"/>
      <c r="B17" s="253"/>
      <c r="C17" s="253"/>
      <c r="D17" s="258"/>
      <c r="E17" s="258"/>
      <c r="F17" s="258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58"/>
      <c r="R17" s="253"/>
      <c r="S17" s="253"/>
      <c r="T17" s="253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0" t="s">
        <v>145</v>
      </c>
      <c r="B21" s="251"/>
      <c r="C21" s="252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3" t="s">
        <v>853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131"/>
      <c r="Z4" s="131"/>
      <c r="AA4" s="131"/>
      <c r="AB4" s="131"/>
      <c r="AC4" s="131"/>
    </row>
    <row r="5" spans="1:30" s="19" customFormat="1" ht="18.75" customHeight="1" x14ac:dyDescent="0.25">
      <c r="A5" s="274" t="s">
        <v>868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4" t="s">
        <v>872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132"/>
      <c r="Z7" s="132"/>
      <c r="AA7" s="132"/>
      <c r="AB7" s="132"/>
      <c r="AC7" s="132"/>
    </row>
    <row r="8" spans="1:30" x14ac:dyDescent="0.25">
      <c r="A8" s="275" t="s">
        <v>55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6" t="s">
        <v>873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134"/>
      <c r="Z10" s="134"/>
      <c r="AA10" s="134"/>
      <c r="AB10" s="134"/>
      <c r="AC10" s="134"/>
    </row>
    <row r="11" spans="1:30" x14ac:dyDescent="0.25">
      <c r="A11" s="277"/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AC11" s="130"/>
    </row>
    <row r="12" spans="1:30" x14ac:dyDescent="0.25">
      <c r="A12" s="27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0"/>
      <c r="Z12" s="20"/>
      <c r="AA12" s="20"/>
      <c r="AB12" s="135"/>
      <c r="AC12" s="135"/>
    </row>
    <row r="13" spans="1:30" x14ac:dyDescent="0.25">
      <c r="A13" s="275" t="s">
        <v>147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0"/>
      <c r="Z13" s="20"/>
      <c r="AA13" s="20"/>
      <c r="AB13" s="20"/>
      <c r="AC13" s="20"/>
    </row>
    <row r="14" spans="1:30" x14ac:dyDescent="0.25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</row>
    <row r="15" spans="1:30" ht="30.75" customHeight="1" x14ac:dyDescent="0.25">
      <c r="A15" s="263" t="s">
        <v>52</v>
      </c>
      <c r="B15" s="263" t="s">
        <v>17</v>
      </c>
      <c r="C15" s="256" t="s">
        <v>5</v>
      </c>
      <c r="D15" s="263" t="s">
        <v>850</v>
      </c>
      <c r="E15" s="263"/>
      <c r="F15" s="263"/>
      <c r="G15" s="263"/>
      <c r="H15" s="263"/>
      <c r="I15" s="263"/>
      <c r="J15" s="263"/>
      <c r="K15" s="263"/>
      <c r="L15" s="263"/>
      <c r="M15" s="263"/>
      <c r="N15" s="263" t="s">
        <v>829</v>
      </c>
      <c r="O15" s="263"/>
      <c r="P15" s="263"/>
      <c r="Q15" s="263"/>
      <c r="R15" s="263"/>
      <c r="S15" s="263"/>
      <c r="T15" s="263"/>
      <c r="U15" s="263"/>
      <c r="V15" s="263"/>
      <c r="W15" s="263"/>
      <c r="X15" s="263" t="s">
        <v>7</v>
      </c>
    </row>
    <row r="16" spans="1:30" ht="30.75" customHeight="1" x14ac:dyDescent="0.25">
      <c r="A16" s="263"/>
      <c r="B16" s="263"/>
      <c r="C16" s="257"/>
      <c r="D16" s="263" t="s">
        <v>877</v>
      </c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</row>
    <row r="17" spans="1:24" ht="42.75" customHeight="1" x14ac:dyDescent="0.25">
      <c r="A17" s="263"/>
      <c r="B17" s="263"/>
      <c r="C17" s="257"/>
      <c r="D17" s="263" t="s">
        <v>9</v>
      </c>
      <c r="E17" s="263"/>
      <c r="F17" s="263"/>
      <c r="G17" s="263"/>
      <c r="H17" s="263"/>
      <c r="I17" s="263" t="s">
        <v>10</v>
      </c>
      <c r="J17" s="263"/>
      <c r="K17" s="263"/>
      <c r="L17" s="263"/>
      <c r="M17" s="263"/>
      <c r="N17" s="267" t="s">
        <v>20</v>
      </c>
      <c r="O17" s="267"/>
      <c r="P17" s="267" t="s">
        <v>14</v>
      </c>
      <c r="Q17" s="267"/>
      <c r="R17" s="268" t="s">
        <v>51</v>
      </c>
      <c r="S17" s="268"/>
      <c r="T17" s="267" t="s">
        <v>53</v>
      </c>
      <c r="U17" s="267"/>
      <c r="V17" s="267" t="s">
        <v>15</v>
      </c>
      <c r="W17" s="267"/>
      <c r="X17" s="263"/>
    </row>
    <row r="18" spans="1:24" ht="143.25" customHeight="1" x14ac:dyDescent="0.25">
      <c r="A18" s="263"/>
      <c r="B18" s="263"/>
      <c r="C18" s="257"/>
      <c r="D18" s="269" t="s">
        <v>20</v>
      </c>
      <c r="E18" s="269" t="s">
        <v>14</v>
      </c>
      <c r="F18" s="271" t="s">
        <v>51</v>
      </c>
      <c r="G18" s="269" t="s">
        <v>53</v>
      </c>
      <c r="H18" s="269" t="s">
        <v>15</v>
      </c>
      <c r="I18" s="269" t="s">
        <v>16</v>
      </c>
      <c r="J18" s="269" t="s">
        <v>14</v>
      </c>
      <c r="K18" s="271" t="s">
        <v>51</v>
      </c>
      <c r="L18" s="269" t="s">
        <v>53</v>
      </c>
      <c r="M18" s="269" t="s">
        <v>15</v>
      </c>
      <c r="N18" s="267"/>
      <c r="O18" s="267"/>
      <c r="P18" s="267"/>
      <c r="Q18" s="267"/>
      <c r="R18" s="268"/>
      <c r="S18" s="268"/>
      <c r="T18" s="267"/>
      <c r="U18" s="267"/>
      <c r="V18" s="267"/>
      <c r="W18" s="267"/>
      <c r="X18" s="263"/>
    </row>
    <row r="19" spans="1:24" ht="47.25" x14ac:dyDescent="0.25">
      <c r="A19" s="263"/>
      <c r="B19" s="263"/>
      <c r="C19" s="258"/>
      <c r="D19" s="270"/>
      <c r="E19" s="270"/>
      <c r="F19" s="272"/>
      <c r="G19" s="270"/>
      <c r="H19" s="270"/>
      <c r="I19" s="270"/>
      <c r="J19" s="270"/>
      <c r="K19" s="272"/>
      <c r="L19" s="270"/>
      <c r="M19" s="270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3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64" t="s">
        <v>145</v>
      </c>
      <c r="B23" s="265"/>
      <c r="C23" s="266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tabSelected="1" view="pageBreakPreview" topLeftCell="A4" zoomScale="75" zoomScaleNormal="100" zoomScaleSheetLayoutView="75" workbookViewId="0">
      <selection activeCell="I23" sqref="I2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3" t="s">
        <v>837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131"/>
      <c r="X4" s="131"/>
      <c r="Y4" s="131"/>
      <c r="Z4" s="131"/>
      <c r="AA4" s="131"/>
    </row>
    <row r="5" spans="1:28" s="19" customFormat="1" ht="18.75" customHeight="1" x14ac:dyDescent="0.25">
      <c r="A5" s="274" t="s">
        <v>905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4" t="s">
        <v>872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132"/>
      <c r="X7" s="132"/>
      <c r="Y7" s="132"/>
      <c r="Z7" s="132"/>
      <c r="AA7" s="132"/>
    </row>
    <row r="8" spans="1:28" x14ac:dyDescent="0.25">
      <c r="A8" s="275" t="s">
        <v>60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6" t="s">
        <v>906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79" t="s">
        <v>902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0"/>
      <c r="X12" s="20"/>
      <c r="Y12" s="20"/>
      <c r="Z12" s="135"/>
      <c r="AA12" s="135"/>
    </row>
    <row r="13" spans="1:28" x14ac:dyDescent="0.25">
      <c r="A13" s="275" t="s">
        <v>903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0"/>
      <c r="X13" s="20"/>
      <c r="Y13" s="20"/>
      <c r="Z13" s="20"/>
      <c r="AA13" s="20"/>
    </row>
    <row r="14" spans="1:28" ht="26.25" customHeight="1" x14ac:dyDescent="0.25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89"/>
      <c r="X14" s="89"/>
      <c r="Y14" s="89"/>
      <c r="Z14" s="89"/>
    </row>
    <row r="15" spans="1:28" ht="130.5" customHeight="1" x14ac:dyDescent="0.25">
      <c r="A15" s="256" t="s">
        <v>52</v>
      </c>
      <c r="B15" s="263" t="s">
        <v>17</v>
      </c>
      <c r="C15" s="263" t="s">
        <v>5</v>
      </c>
      <c r="D15" s="256" t="s">
        <v>844</v>
      </c>
      <c r="E15" s="256" t="s">
        <v>907</v>
      </c>
      <c r="F15" s="263" t="s">
        <v>908</v>
      </c>
      <c r="G15" s="263"/>
      <c r="H15" s="264" t="s">
        <v>909</v>
      </c>
      <c r="I15" s="265"/>
      <c r="J15" s="265"/>
      <c r="K15" s="265"/>
      <c r="L15" s="265"/>
      <c r="M15" s="265"/>
      <c r="N15" s="265"/>
      <c r="O15" s="265"/>
      <c r="P15" s="265"/>
      <c r="Q15" s="266"/>
      <c r="R15" s="263" t="s">
        <v>851</v>
      </c>
      <c r="S15" s="263"/>
      <c r="T15" s="280" t="s">
        <v>830</v>
      </c>
      <c r="U15" s="281"/>
      <c r="V15" s="256" t="s">
        <v>7</v>
      </c>
    </row>
    <row r="16" spans="1:28" ht="35.25" customHeight="1" x14ac:dyDescent="0.25">
      <c r="A16" s="257"/>
      <c r="B16" s="263"/>
      <c r="C16" s="263"/>
      <c r="D16" s="257"/>
      <c r="E16" s="257"/>
      <c r="F16" s="267" t="s">
        <v>4</v>
      </c>
      <c r="G16" s="267" t="s">
        <v>13</v>
      </c>
      <c r="H16" s="263" t="s">
        <v>12</v>
      </c>
      <c r="I16" s="263"/>
      <c r="J16" s="263" t="s">
        <v>56</v>
      </c>
      <c r="K16" s="263"/>
      <c r="L16" s="280" t="s">
        <v>57</v>
      </c>
      <c r="M16" s="281"/>
      <c r="N16" s="280" t="s">
        <v>58</v>
      </c>
      <c r="O16" s="281"/>
      <c r="P16" s="280" t="s">
        <v>59</v>
      </c>
      <c r="Q16" s="281"/>
      <c r="R16" s="267" t="s">
        <v>4</v>
      </c>
      <c r="S16" s="267" t="s">
        <v>13</v>
      </c>
      <c r="T16" s="284"/>
      <c r="U16" s="285"/>
      <c r="V16" s="257"/>
    </row>
    <row r="17" spans="1:23" ht="35.25" customHeight="1" x14ac:dyDescent="0.25">
      <c r="A17" s="257"/>
      <c r="B17" s="263"/>
      <c r="C17" s="263"/>
      <c r="D17" s="257"/>
      <c r="E17" s="257"/>
      <c r="F17" s="267"/>
      <c r="G17" s="267"/>
      <c r="H17" s="263"/>
      <c r="I17" s="263"/>
      <c r="J17" s="263"/>
      <c r="K17" s="263"/>
      <c r="L17" s="282"/>
      <c r="M17" s="283"/>
      <c r="N17" s="282"/>
      <c r="O17" s="283"/>
      <c r="P17" s="282"/>
      <c r="Q17" s="283"/>
      <c r="R17" s="267"/>
      <c r="S17" s="267"/>
      <c r="T17" s="282"/>
      <c r="U17" s="283"/>
      <c r="V17" s="257"/>
    </row>
    <row r="18" spans="1:23" ht="65.25" customHeight="1" x14ac:dyDescent="0.25">
      <c r="A18" s="258"/>
      <c r="B18" s="263"/>
      <c r="C18" s="263"/>
      <c r="D18" s="258"/>
      <c r="E18" s="258"/>
      <c r="F18" s="267"/>
      <c r="G18" s="267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67"/>
      <c r="S18" s="267"/>
      <c r="T18" s="123" t="s">
        <v>845</v>
      </c>
      <c r="U18" s="123" t="s">
        <v>8</v>
      </c>
      <c r="V18" s="258"/>
    </row>
    <row r="19" spans="1:23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3" ht="118.5" customHeight="1" x14ac:dyDescent="0.25">
      <c r="A20" s="98" t="str">
        <f>'10квФ'!A19</f>
        <v>1.</v>
      </c>
      <c r="B20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3" t="str">
        <f>'10квФ'!C19</f>
        <v>J_ОСЭС-ОО-01</v>
      </c>
      <c r="D20" s="247">
        <v>71.477999999999994</v>
      </c>
      <c r="E20" s="111">
        <v>61.906003059999996</v>
      </c>
      <c r="F20" s="111">
        <f>D20-E20</f>
        <v>9.5719969399999982</v>
      </c>
      <c r="G20" s="111">
        <f>F20</f>
        <v>9.5719969399999982</v>
      </c>
      <c r="H20" s="111">
        <f>J20+L20+N20+P20</f>
        <v>7.2880000000000003</v>
      </c>
      <c r="I20" s="111">
        <f>K20+M20+O20+Q20</f>
        <v>0.64700000000000002</v>
      </c>
      <c r="J20" s="111">
        <v>1.8220000000000001</v>
      </c>
      <c r="K20" s="111">
        <v>0.64700000000000002</v>
      </c>
      <c r="L20" s="247">
        <v>1.8220000000000001</v>
      </c>
      <c r="M20" s="111">
        <v>0</v>
      </c>
      <c r="N20" s="247">
        <v>1.8220000000000001</v>
      </c>
      <c r="O20" s="111">
        <v>0</v>
      </c>
      <c r="P20" s="111">
        <v>1.8220000000000001</v>
      </c>
      <c r="Q20" s="111">
        <v>0</v>
      </c>
      <c r="R20" s="111">
        <f>F20-I20</f>
        <v>8.924996939999998</v>
      </c>
      <c r="S20" s="111">
        <f>R20</f>
        <v>8.924996939999998</v>
      </c>
      <c r="T20" s="111">
        <f>I20-H20</f>
        <v>-6.641</v>
      </c>
      <c r="U20" s="248">
        <f>I20/H20*100</f>
        <v>8.8776070252469808</v>
      </c>
      <c r="V20" s="120" t="s">
        <v>904</v>
      </c>
      <c r="W20" s="249"/>
    </row>
    <row r="21" spans="1:23" x14ac:dyDescent="0.25">
      <c r="A21" s="264" t="s">
        <v>145</v>
      </c>
      <c r="B21" s="265"/>
      <c r="C21" s="266"/>
      <c r="D21" s="245">
        <f>SUM(D20)</f>
        <v>71.477999999999994</v>
      </c>
      <c r="E21" s="99">
        <f>E20</f>
        <v>61.906003059999996</v>
      </c>
      <c r="F21" s="99">
        <f>SUM(F20)</f>
        <v>9.5719969399999982</v>
      </c>
      <c r="G21" s="99">
        <f t="shared" ref="G21" si="1">SUM(G20)</f>
        <v>9.5719969399999982</v>
      </c>
      <c r="H21" s="99">
        <f t="shared" ref="H21" si="2">SUM(H20)</f>
        <v>7.2880000000000003</v>
      </c>
      <c r="I21" s="99">
        <f t="shared" ref="I21" si="3">SUM(I20)</f>
        <v>0.64700000000000002</v>
      </c>
      <c r="J21" s="99">
        <f t="shared" ref="J21" si="4">SUM(J20)</f>
        <v>1.8220000000000001</v>
      </c>
      <c r="K21" s="99">
        <f t="shared" ref="K21" si="5">SUM(K20)</f>
        <v>0.64700000000000002</v>
      </c>
      <c r="L21" s="99">
        <f t="shared" ref="L21" si="6">SUM(L20)</f>
        <v>1.8220000000000001</v>
      </c>
      <c r="M21" s="99">
        <f t="shared" ref="M21" si="7">SUM(M20)</f>
        <v>0</v>
      </c>
      <c r="N21" s="99">
        <f t="shared" ref="N21" si="8">SUM(N20)</f>
        <v>1.8220000000000001</v>
      </c>
      <c r="O21" s="99">
        <f t="shared" ref="O21" si="9">SUM(O20)</f>
        <v>0</v>
      </c>
      <c r="P21" s="99">
        <f t="shared" ref="P21" si="10">SUM(P20)</f>
        <v>1.8220000000000001</v>
      </c>
      <c r="Q21" s="99">
        <f t="shared" ref="Q21" si="11">SUM(Q20)</f>
        <v>0</v>
      </c>
      <c r="R21" s="99">
        <f t="shared" ref="R21" si="12">SUM(R20)</f>
        <v>8.924996939999998</v>
      </c>
      <c r="S21" s="99">
        <f t="shared" ref="S21" si="13">SUM(S20)</f>
        <v>8.924996939999998</v>
      </c>
      <c r="T21" s="99">
        <f t="shared" ref="T21" si="14">SUM(T20)</f>
        <v>-6.641</v>
      </c>
      <c r="U21" s="246">
        <f t="shared" ref="U21" si="15">SUM(U20)</f>
        <v>8.8776070252469808</v>
      </c>
      <c r="V21" s="120"/>
    </row>
    <row r="22" spans="1:23" x14ac:dyDescent="0.25">
      <c r="F22" s="249"/>
    </row>
    <row r="23" spans="1:23" x14ac:dyDescent="0.25">
      <c r="E23" s="249"/>
      <c r="I23" s="249"/>
    </row>
    <row r="25" spans="1:23" x14ac:dyDescent="0.25">
      <c r="E25" s="249"/>
      <c r="F25" s="24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9" t="s">
        <v>838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</row>
    <row r="5" spans="1:82" s="5" customFormat="1" ht="18.75" customHeight="1" x14ac:dyDescent="0.3">
      <c r="A5" s="261" t="s">
        <v>863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61" t="s">
        <v>861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</row>
    <row r="8" spans="1:82" ht="15.75" customHeight="1" x14ac:dyDescent="0.25">
      <c r="A8" s="308" t="s">
        <v>62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62" t="s">
        <v>855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  <c r="AD10" s="262"/>
      <c r="AE10" s="262"/>
      <c r="AF10" s="262"/>
      <c r="AG10" s="262"/>
      <c r="AH10" s="262"/>
      <c r="AI10" s="262"/>
      <c r="AJ10" s="262"/>
      <c r="AK10" s="262"/>
      <c r="AL10" s="262"/>
      <c r="AM10" s="262"/>
    </row>
    <row r="11" spans="1:82" ht="18.75" x14ac:dyDescent="0.3">
      <c r="AB11" s="16"/>
    </row>
    <row r="12" spans="1:82" ht="18.75" x14ac:dyDescent="0.25">
      <c r="A12" s="254" t="s">
        <v>862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</row>
    <row r="13" spans="1:82" x14ac:dyDescent="0.25">
      <c r="A13" s="255" t="s">
        <v>54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</row>
    <row r="14" spans="1:82" ht="18.75" x14ac:dyDescent="0.3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287" t="s">
        <v>52</v>
      </c>
      <c r="B15" s="290" t="s">
        <v>17</v>
      </c>
      <c r="C15" s="290" t="s">
        <v>5</v>
      </c>
      <c r="D15" s="287" t="s">
        <v>146</v>
      </c>
      <c r="E15" s="291" t="s">
        <v>835</v>
      </c>
      <c r="F15" s="292"/>
      <c r="G15" s="292"/>
      <c r="H15" s="292"/>
      <c r="I15" s="292"/>
      <c r="J15" s="292"/>
      <c r="K15" s="292"/>
      <c r="L15" s="292"/>
      <c r="M15" s="292"/>
      <c r="N15" s="292"/>
      <c r="O15" s="292"/>
      <c r="P15" s="292"/>
      <c r="Q15" s="292"/>
      <c r="R15" s="292"/>
      <c r="S15" s="292"/>
      <c r="T15" s="292"/>
      <c r="U15" s="292"/>
      <c r="V15" s="292"/>
      <c r="W15" s="292"/>
      <c r="X15" s="292"/>
      <c r="Y15" s="292"/>
      <c r="Z15" s="292"/>
      <c r="AA15" s="292"/>
      <c r="AB15" s="292"/>
      <c r="AC15" s="292"/>
      <c r="AD15" s="292"/>
      <c r="AE15" s="292"/>
      <c r="AF15" s="292"/>
      <c r="AG15" s="292"/>
      <c r="AH15" s="292"/>
      <c r="AI15" s="292"/>
      <c r="AJ15" s="292"/>
      <c r="AK15" s="292"/>
      <c r="AL15" s="292"/>
      <c r="AM15" s="292"/>
      <c r="AN15" s="292"/>
      <c r="AO15" s="292"/>
      <c r="AP15" s="292"/>
      <c r="AQ15" s="292"/>
      <c r="AR15" s="292"/>
      <c r="AS15" s="292"/>
      <c r="AT15" s="292"/>
      <c r="AU15" s="292"/>
      <c r="AV15" s="292"/>
      <c r="AW15" s="292"/>
      <c r="AX15" s="292"/>
      <c r="AY15" s="292"/>
      <c r="AZ15" s="292"/>
      <c r="BA15" s="292"/>
      <c r="BB15" s="292"/>
      <c r="BC15" s="292"/>
      <c r="BD15" s="292"/>
      <c r="BE15" s="292"/>
      <c r="BF15" s="292"/>
      <c r="BG15" s="292"/>
      <c r="BH15" s="292"/>
      <c r="BI15" s="292"/>
      <c r="BJ15" s="292"/>
      <c r="BK15" s="292"/>
      <c r="BL15" s="292"/>
      <c r="BM15" s="292"/>
      <c r="BN15" s="292"/>
      <c r="BO15" s="292"/>
      <c r="BP15" s="292"/>
      <c r="BQ15" s="292"/>
      <c r="BR15" s="292"/>
      <c r="BS15" s="292"/>
      <c r="BT15" s="292"/>
      <c r="BU15" s="292"/>
      <c r="BV15" s="293"/>
      <c r="BW15" s="299" t="s">
        <v>831</v>
      </c>
      <c r="BX15" s="300"/>
      <c r="BY15" s="300"/>
      <c r="BZ15" s="300"/>
      <c r="CA15" s="300"/>
      <c r="CB15" s="300"/>
      <c r="CC15" s="301"/>
      <c r="CD15" s="253" t="s">
        <v>63</v>
      </c>
    </row>
    <row r="16" spans="1:82" ht="30" customHeight="1" x14ac:dyDescent="0.25">
      <c r="A16" s="288"/>
      <c r="B16" s="290"/>
      <c r="C16" s="290"/>
      <c r="D16" s="288"/>
      <c r="E16" s="294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5"/>
      <c r="W16" s="295"/>
      <c r="X16" s="295"/>
      <c r="Y16" s="295"/>
      <c r="Z16" s="295"/>
      <c r="AA16" s="295"/>
      <c r="AB16" s="295"/>
      <c r="AC16" s="295"/>
      <c r="AD16" s="295"/>
      <c r="AE16" s="295"/>
      <c r="AF16" s="295"/>
      <c r="AG16" s="295"/>
      <c r="AH16" s="295"/>
      <c r="AI16" s="295"/>
      <c r="AJ16" s="295"/>
      <c r="AK16" s="295"/>
      <c r="AL16" s="295"/>
      <c r="AM16" s="295"/>
      <c r="AN16" s="295"/>
      <c r="AO16" s="295"/>
      <c r="AP16" s="295"/>
      <c r="AQ16" s="295"/>
      <c r="AR16" s="295"/>
      <c r="AS16" s="295"/>
      <c r="AT16" s="295"/>
      <c r="AU16" s="295"/>
      <c r="AV16" s="295"/>
      <c r="AW16" s="295"/>
      <c r="AX16" s="295"/>
      <c r="AY16" s="295"/>
      <c r="AZ16" s="295"/>
      <c r="BA16" s="295"/>
      <c r="BB16" s="295"/>
      <c r="BC16" s="295"/>
      <c r="BD16" s="295"/>
      <c r="BE16" s="295"/>
      <c r="BF16" s="295"/>
      <c r="BG16" s="295"/>
      <c r="BH16" s="295"/>
      <c r="BI16" s="295"/>
      <c r="BJ16" s="295"/>
      <c r="BK16" s="295"/>
      <c r="BL16" s="295"/>
      <c r="BM16" s="295"/>
      <c r="BN16" s="295"/>
      <c r="BO16" s="295"/>
      <c r="BP16" s="295"/>
      <c r="BQ16" s="295"/>
      <c r="BR16" s="295"/>
      <c r="BS16" s="295"/>
      <c r="BT16" s="295"/>
      <c r="BU16" s="295"/>
      <c r="BV16" s="296"/>
      <c r="BW16" s="302"/>
      <c r="BX16" s="303"/>
      <c r="BY16" s="303"/>
      <c r="BZ16" s="303"/>
      <c r="CA16" s="303"/>
      <c r="CB16" s="303"/>
      <c r="CC16" s="304"/>
      <c r="CD16" s="253"/>
    </row>
    <row r="17" spans="1:82" ht="39" customHeight="1" x14ac:dyDescent="0.25">
      <c r="A17" s="288"/>
      <c r="B17" s="290"/>
      <c r="C17" s="290"/>
      <c r="D17" s="288"/>
      <c r="E17" s="298" t="s">
        <v>9</v>
      </c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8"/>
      <c r="AI17" s="298"/>
      <c r="AJ17" s="298"/>
      <c r="AK17" s="298"/>
      <c r="AL17" s="298"/>
      <c r="AM17" s="298"/>
      <c r="AN17" s="298" t="s">
        <v>10</v>
      </c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8"/>
      <c r="BA17" s="298"/>
      <c r="BB17" s="298"/>
      <c r="BC17" s="298"/>
      <c r="BD17" s="298"/>
      <c r="BE17" s="298"/>
      <c r="BF17" s="298"/>
      <c r="BG17" s="298"/>
      <c r="BH17" s="298"/>
      <c r="BI17" s="298"/>
      <c r="BJ17" s="298"/>
      <c r="BK17" s="298"/>
      <c r="BL17" s="298"/>
      <c r="BM17" s="298"/>
      <c r="BN17" s="298"/>
      <c r="BO17" s="298"/>
      <c r="BP17" s="298"/>
      <c r="BQ17" s="298"/>
      <c r="BR17" s="298"/>
      <c r="BS17" s="298"/>
      <c r="BT17" s="298"/>
      <c r="BU17" s="298"/>
      <c r="BV17" s="298"/>
      <c r="BW17" s="302"/>
      <c r="BX17" s="303"/>
      <c r="BY17" s="303"/>
      <c r="BZ17" s="303"/>
      <c r="CA17" s="303"/>
      <c r="CB17" s="303"/>
      <c r="CC17" s="304"/>
      <c r="CD17" s="253"/>
    </row>
    <row r="18" spans="1:82" ht="30" customHeight="1" x14ac:dyDescent="0.25">
      <c r="A18" s="288"/>
      <c r="B18" s="290"/>
      <c r="C18" s="290"/>
      <c r="D18" s="288"/>
      <c r="E18" s="298" t="s">
        <v>12</v>
      </c>
      <c r="F18" s="298"/>
      <c r="G18" s="298"/>
      <c r="H18" s="298"/>
      <c r="I18" s="298"/>
      <c r="J18" s="298"/>
      <c r="K18" s="298"/>
      <c r="L18" s="298" t="s">
        <v>56</v>
      </c>
      <c r="M18" s="298"/>
      <c r="N18" s="298"/>
      <c r="O18" s="298"/>
      <c r="P18" s="298"/>
      <c r="Q18" s="298"/>
      <c r="R18" s="298"/>
      <c r="S18" s="298" t="s">
        <v>57</v>
      </c>
      <c r="T18" s="298"/>
      <c r="U18" s="298"/>
      <c r="V18" s="298"/>
      <c r="W18" s="298"/>
      <c r="X18" s="298"/>
      <c r="Y18" s="298"/>
      <c r="Z18" s="298" t="s">
        <v>58</v>
      </c>
      <c r="AA18" s="298"/>
      <c r="AB18" s="298"/>
      <c r="AC18" s="298"/>
      <c r="AD18" s="298"/>
      <c r="AE18" s="298"/>
      <c r="AF18" s="298"/>
      <c r="AG18" s="298" t="s">
        <v>59</v>
      </c>
      <c r="AH18" s="298"/>
      <c r="AI18" s="298"/>
      <c r="AJ18" s="298"/>
      <c r="AK18" s="298"/>
      <c r="AL18" s="298"/>
      <c r="AM18" s="298"/>
      <c r="AN18" s="298" t="s">
        <v>12</v>
      </c>
      <c r="AO18" s="298"/>
      <c r="AP18" s="298"/>
      <c r="AQ18" s="298"/>
      <c r="AR18" s="298"/>
      <c r="AS18" s="298"/>
      <c r="AT18" s="298"/>
      <c r="AU18" s="298" t="s">
        <v>56</v>
      </c>
      <c r="AV18" s="298"/>
      <c r="AW18" s="298"/>
      <c r="AX18" s="298"/>
      <c r="AY18" s="298"/>
      <c r="AZ18" s="298"/>
      <c r="BA18" s="298"/>
      <c r="BB18" s="298" t="s">
        <v>57</v>
      </c>
      <c r="BC18" s="298"/>
      <c r="BD18" s="298"/>
      <c r="BE18" s="298"/>
      <c r="BF18" s="298"/>
      <c r="BG18" s="298"/>
      <c r="BH18" s="298"/>
      <c r="BI18" s="298" t="s">
        <v>58</v>
      </c>
      <c r="BJ18" s="298"/>
      <c r="BK18" s="298"/>
      <c r="BL18" s="298"/>
      <c r="BM18" s="298"/>
      <c r="BN18" s="298"/>
      <c r="BO18" s="298"/>
      <c r="BP18" s="298" t="s">
        <v>59</v>
      </c>
      <c r="BQ18" s="298"/>
      <c r="BR18" s="298"/>
      <c r="BS18" s="298"/>
      <c r="BT18" s="298"/>
      <c r="BU18" s="298"/>
      <c r="BV18" s="298"/>
      <c r="BW18" s="305"/>
      <c r="BX18" s="306"/>
      <c r="BY18" s="306"/>
      <c r="BZ18" s="306"/>
      <c r="CA18" s="306"/>
      <c r="CB18" s="306"/>
      <c r="CC18" s="307"/>
      <c r="CD18" s="253"/>
    </row>
    <row r="19" spans="1:82" ht="96.75" customHeight="1" x14ac:dyDescent="0.25">
      <c r="A19" s="289"/>
      <c r="B19" s="290"/>
      <c r="C19" s="290"/>
      <c r="D19" s="289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53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0" t="s">
        <v>145</v>
      </c>
      <c r="B22" s="251"/>
      <c r="C22" s="252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297" t="s">
        <v>134</v>
      </c>
      <c r="B24" s="297"/>
      <c r="C24" s="297"/>
      <c r="D24" s="297"/>
      <c r="E24" s="297"/>
      <c r="F24" s="297"/>
      <c r="G24" s="297"/>
      <c r="H24" s="297"/>
      <c r="I24" s="297"/>
      <c r="J24" s="297"/>
      <c r="K24" s="297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11" t="s">
        <v>881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BZ2" s="200"/>
      <c r="CA2" s="16" t="s">
        <v>882</v>
      </c>
    </row>
    <row r="3" spans="1:80" x14ac:dyDescent="0.25">
      <c r="A3" s="275" t="s">
        <v>883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</row>
    <row r="4" spans="1:80" x14ac:dyDescent="0.25">
      <c r="A4" s="312" t="s">
        <v>898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16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</row>
    <row r="8" spans="1:80" x14ac:dyDescent="0.25">
      <c r="A8" s="275" t="s">
        <v>884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  <c r="AJ8" s="275"/>
      <c r="AK8" s="275"/>
      <c r="AL8" s="275"/>
      <c r="AM8" s="275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13" t="s">
        <v>52</v>
      </c>
      <c r="B10" s="290" t="s">
        <v>885</v>
      </c>
      <c r="C10" s="290" t="s">
        <v>5</v>
      </c>
      <c r="D10" s="313" t="s">
        <v>886</v>
      </c>
      <c r="E10" s="327" t="s">
        <v>895</v>
      </c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  <c r="AX10" s="328"/>
      <c r="AY10" s="328"/>
      <c r="AZ10" s="328"/>
      <c r="BA10" s="328"/>
      <c r="BB10" s="328"/>
      <c r="BC10" s="328"/>
      <c r="BD10" s="328"/>
      <c r="BE10" s="328"/>
      <c r="BF10" s="328"/>
      <c r="BG10" s="328"/>
      <c r="BH10" s="328"/>
      <c r="BI10" s="328"/>
      <c r="BJ10" s="328"/>
      <c r="BK10" s="328"/>
      <c r="BL10" s="328"/>
      <c r="BM10" s="328"/>
      <c r="BN10" s="328"/>
      <c r="BO10" s="328"/>
      <c r="BP10" s="328"/>
      <c r="BQ10" s="328"/>
      <c r="BR10" s="328"/>
      <c r="BS10" s="328"/>
      <c r="BT10" s="328"/>
      <c r="BU10" s="328"/>
      <c r="BV10" s="329"/>
      <c r="BW10" s="318" t="s">
        <v>887</v>
      </c>
      <c r="BX10" s="319"/>
      <c r="BY10" s="319"/>
      <c r="BZ10" s="320"/>
      <c r="CA10" s="290" t="s">
        <v>7</v>
      </c>
    </row>
    <row r="11" spans="1:80" s="199" customFormat="1" ht="31.35" customHeight="1" x14ac:dyDescent="0.25">
      <c r="A11" s="314"/>
      <c r="B11" s="290"/>
      <c r="C11" s="290"/>
      <c r="D11" s="314"/>
      <c r="E11" s="327" t="s">
        <v>9</v>
      </c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8"/>
      <c r="V11" s="328"/>
      <c r="W11" s="328"/>
      <c r="X11" s="328"/>
      <c r="Y11" s="328"/>
      <c r="Z11" s="328"/>
      <c r="AA11" s="328"/>
      <c r="AB11" s="328"/>
      <c r="AC11" s="328"/>
      <c r="AD11" s="328"/>
      <c r="AE11" s="328"/>
      <c r="AF11" s="328"/>
      <c r="AG11" s="328"/>
      <c r="AH11" s="328"/>
      <c r="AI11" s="328"/>
      <c r="AJ11" s="328"/>
      <c r="AK11" s="328"/>
      <c r="AL11" s="328"/>
      <c r="AM11" s="329"/>
      <c r="AN11" s="327" t="s">
        <v>10</v>
      </c>
      <c r="AO11" s="328"/>
      <c r="AP11" s="328"/>
      <c r="AQ11" s="328"/>
      <c r="AR11" s="328"/>
      <c r="AS11" s="328"/>
      <c r="AT11" s="328"/>
      <c r="AU11" s="328"/>
      <c r="AV11" s="328"/>
      <c r="AW11" s="328"/>
      <c r="AX11" s="328"/>
      <c r="AY11" s="328"/>
      <c r="AZ11" s="328"/>
      <c r="BA11" s="328"/>
      <c r="BB11" s="328"/>
      <c r="BC11" s="328"/>
      <c r="BD11" s="328"/>
      <c r="BE11" s="328"/>
      <c r="BF11" s="328"/>
      <c r="BG11" s="328"/>
      <c r="BH11" s="328"/>
      <c r="BI11" s="328"/>
      <c r="BJ11" s="328"/>
      <c r="BK11" s="328"/>
      <c r="BL11" s="328"/>
      <c r="BM11" s="328"/>
      <c r="BN11" s="328"/>
      <c r="BO11" s="328"/>
      <c r="BP11" s="328"/>
      <c r="BQ11" s="328"/>
      <c r="BR11" s="328"/>
      <c r="BS11" s="328"/>
      <c r="BT11" s="328"/>
      <c r="BU11" s="328"/>
      <c r="BV11" s="328"/>
      <c r="BW11" s="321"/>
      <c r="BX11" s="322"/>
      <c r="BY11" s="322"/>
      <c r="BZ11" s="323"/>
      <c r="CA11" s="290"/>
      <c r="CB11" s="218"/>
    </row>
    <row r="12" spans="1:80" s="199" customFormat="1" ht="33.6" customHeight="1" x14ac:dyDescent="0.25">
      <c r="A12" s="314"/>
      <c r="B12" s="290"/>
      <c r="C12" s="290"/>
      <c r="D12" s="314"/>
      <c r="E12" s="330" t="s">
        <v>12</v>
      </c>
      <c r="F12" s="331"/>
      <c r="G12" s="331"/>
      <c r="H12" s="331"/>
      <c r="I12" s="331"/>
      <c r="J12" s="331"/>
      <c r="K12" s="332"/>
      <c r="L12" s="330" t="s">
        <v>56</v>
      </c>
      <c r="M12" s="331"/>
      <c r="N12" s="331"/>
      <c r="O12" s="331"/>
      <c r="P12" s="331"/>
      <c r="Q12" s="331"/>
      <c r="R12" s="332"/>
      <c r="S12" s="290" t="s">
        <v>57</v>
      </c>
      <c r="T12" s="290"/>
      <c r="U12" s="290"/>
      <c r="V12" s="290"/>
      <c r="W12" s="290"/>
      <c r="X12" s="290"/>
      <c r="Y12" s="290"/>
      <c r="Z12" s="290" t="s">
        <v>61</v>
      </c>
      <c r="AA12" s="290"/>
      <c r="AB12" s="290"/>
      <c r="AC12" s="290"/>
      <c r="AD12" s="290"/>
      <c r="AE12" s="290"/>
      <c r="AF12" s="290"/>
      <c r="AG12" s="298" t="s">
        <v>59</v>
      </c>
      <c r="AH12" s="298"/>
      <c r="AI12" s="298"/>
      <c r="AJ12" s="298"/>
      <c r="AK12" s="298"/>
      <c r="AL12" s="298"/>
      <c r="AM12" s="298"/>
      <c r="AN12" s="290" t="s">
        <v>12</v>
      </c>
      <c r="AO12" s="290"/>
      <c r="AP12" s="290"/>
      <c r="AQ12" s="290"/>
      <c r="AR12" s="290"/>
      <c r="AS12" s="290"/>
      <c r="AT12" s="290"/>
      <c r="AU12" s="330" t="s">
        <v>56</v>
      </c>
      <c r="AV12" s="331"/>
      <c r="AW12" s="331"/>
      <c r="AX12" s="331"/>
      <c r="AY12" s="331"/>
      <c r="AZ12" s="331"/>
      <c r="BA12" s="332"/>
      <c r="BB12" s="330" t="s">
        <v>57</v>
      </c>
      <c r="BC12" s="331"/>
      <c r="BD12" s="331"/>
      <c r="BE12" s="331"/>
      <c r="BF12" s="331"/>
      <c r="BG12" s="331"/>
      <c r="BH12" s="332"/>
      <c r="BI12" s="330" t="s">
        <v>61</v>
      </c>
      <c r="BJ12" s="331"/>
      <c r="BK12" s="331"/>
      <c r="BL12" s="331"/>
      <c r="BM12" s="331"/>
      <c r="BN12" s="331"/>
      <c r="BO12" s="332"/>
      <c r="BP12" s="327" t="s">
        <v>59</v>
      </c>
      <c r="BQ12" s="328"/>
      <c r="BR12" s="328"/>
      <c r="BS12" s="328"/>
      <c r="BT12" s="328"/>
      <c r="BU12" s="328"/>
      <c r="BV12" s="328"/>
      <c r="BW12" s="324"/>
      <c r="BX12" s="325"/>
      <c r="BY12" s="325"/>
      <c r="BZ12" s="326"/>
      <c r="CA12" s="290"/>
      <c r="CB12" s="218"/>
    </row>
    <row r="13" spans="1:80" s="199" customFormat="1" ht="51.75" customHeight="1" x14ac:dyDescent="0.25">
      <c r="A13" s="314"/>
      <c r="B13" s="290"/>
      <c r="C13" s="290"/>
      <c r="D13" s="314"/>
      <c r="E13" s="219" t="s">
        <v>888</v>
      </c>
      <c r="F13" s="298" t="s">
        <v>889</v>
      </c>
      <c r="G13" s="298"/>
      <c r="H13" s="298"/>
      <c r="I13" s="298"/>
      <c r="J13" s="298"/>
      <c r="K13" s="298"/>
      <c r="L13" s="219" t="s">
        <v>888</v>
      </c>
      <c r="M13" s="298" t="s">
        <v>889</v>
      </c>
      <c r="N13" s="298"/>
      <c r="O13" s="298"/>
      <c r="P13" s="298"/>
      <c r="Q13" s="298"/>
      <c r="R13" s="298"/>
      <c r="S13" s="219" t="s">
        <v>888</v>
      </c>
      <c r="T13" s="298" t="s">
        <v>889</v>
      </c>
      <c r="U13" s="298"/>
      <c r="V13" s="298"/>
      <c r="W13" s="298"/>
      <c r="X13" s="298"/>
      <c r="Y13" s="298"/>
      <c r="Z13" s="219" t="s">
        <v>888</v>
      </c>
      <c r="AA13" s="298" t="s">
        <v>889</v>
      </c>
      <c r="AB13" s="298"/>
      <c r="AC13" s="298"/>
      <c r="AD13" s="298"/>
      <c r="AE13" s="298"/>
      <c r="AF13" s="298"/>
      <c r="AG13" s="219" t="s">
        <v>888</v>
      </c>
      <c r="AH13" s="298" t="s">
        <v>889</v>
      </c>
      <c r="AI13" s="298"/>
      <c r="AJ13" s="298"/>
      <c r="AK13" s="298"/>
      <c r="AL13" s="298"/>
      <c r="AM13" s="298"/>
      <c r="AN13" s="219" t="s">
        <v>888</v>
      </c>
      <c r="AO13" s="298" t="s">
        <v>889</v>
      </c>
      <c r="AP13" s="298"/>
      <c r="AQ13" s="298"/>
      <c r="AR13" s="298"/>
      <c r="AS13" s="298"/>
      <c r="AT13" s="298"/>
      <c r="AU13" s="219" t="s">
        <v>888</v>
      </c>
      <c r="AV13" s="298" t="s">
        <v>889</v>
      </c>
      <c r="AW13" s="298"/>
      <c r="AX13" s="298"/>
      <c r="AY13" s="298"/>
      <c r="AZ13" s="298"/>
      <c r="BA13" s="298"/>
      <c r="BB13" s="219" t="s">
        <v>888</v>
      </c>
      <c r="BC13" s="298" t="s">
        <v>889</v>
      </c>
      <c r="BD13" s="298"/>
      <c r="BE13" s="298"/>
      <c r="BF13" s="298"/>
      <c r="BG13" s="298"/>
      <c r="BH13" s="298"/>
      <c r="BI13" s="219" t="s">
        <v>888</v>
      </c>
      <c r="BJ13" s="298" t="s">
        <v>889</v>
      </c>
      <c r="BK13" s="298"/>
      <c r="BL13" s="298"/>
      <c r="BM13" s="298"/>
      <c r="BN13" s="298"/>
      <c r="BO13" s="298"/>
      <c r="BP13" s="219" t="s">
        <v>888</v>
      </c>
      <c r="BQ13" s="298" t="s">
        <v>889</v>
      </c>
      <c r="BR13" s="298"/>
      <c r="BS13" s="298"/>
      <c r="BT13" s="298"/>
      <c r="BU13" s="298"/>
      <c r="BV13" s="298"/>
      <c r="BW13" s="317" t="s">
        <v>888</v>
      </c>
      <c r="BX13" s="317"/>
      <c r="BY13" s="317" t="s">
        <v>889</v>
      </c>
      <c r="BZ13" s="317"/>
      <c r="CA13" s="290"/>
      <c r="CB13" s="218"/>
    </row>
    <row r="14" spans="1:80" s="199" customFormat="1" ht="66.599999999999994" customHeight="1" x14ac:dyDescent="0.25">
      <c r="A14" s="315"/>
      <c r="B14" s="290"/>
      <c r="C14" s="290"/>
      <c r="D14" s="315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290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10"/>
      <c r="B19" s="310"/>
      <c r="C19" s="310"/>
      <c r="D19" s="310"/>
      <c r="E19" s="310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41" t="s">
        <v>839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  <c r="AF4" s="341"/>
      <c r="AG4" s="341"/>
      <c r="AH4" s="341"/>
      <c r="AI4" s="341"/>
      <c r="AJ4" s="341"/>
      <c r="AK4" s="341"/>
      <c r="AL4" s="341"/>
      <c r="AM4" s="341"/>
      <c r="AN4" s="341"/>
      <c r="AO4" s="341"/>
      <c r="AP4" s="341"/>
      <c r="AQ4" s="341"/>
      <c r="AR4" s="341"/>
      <c r="AS4" s="341"/>
      <c r="AT4" s="341"/>
      <c r="AU4" s="341"/>
      <c r="AV4" s="341"/>
      <c r="AW4" s="341"/>
      <c r="AX4" s="341"/>
      <c r="AY4" s="341"/>
      <c r="AZ4" s="341"/>
      <c r="BA4" s="341"/>
      <c r="BB4" s="341"/>
      <c r="BC4" s="341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42" t="s">
        <v>868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2"/>
      <c r="AU5" s="342"/>
      <c r="AV5" s="342"/>
      <c r="AW5" s="342"/>
      <c r="AX5" s="342"/>
      <c r="AY5" s="342"/>
      <c r="AZ5" s="342"/>
      <c r="BA5" s="342"/>
      <c r="BB5" s="342"/>
      <c r="BC5" s="342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4" t="s">
        <v>872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  <c r="AW7" s="274"/>
      <c r="AX7" s="274"/>
      <c r="AY7" s="274"/>
      <c r="AZ7" s="274"/>
      <c r="BA7" s="274"/>
      <c r="BB7" s="274"/>
      <c r="BC7" s="274"/>
    </row>
    <row r="8" spans="1:102" s="18" customFormat="1" x14ac:dyDescent="0.25">
      <c r="A8" s="274"/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  <c r="AX8" s="274"/>
      <c r="AY8" s="274"/>
      <c r="AZ8" s="274"/>
      <c r="BA8" s="274"/>
      <c r="BB8" s="274"/>
      <c r="BC8" s="274"/>
    </row>
    <row r="9" spans="1:102" s="18" customFormat="1" x14ac:dyDescent="0.25">
      <c r="A9" s="275" t="s">
        <v>60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  <c r="AF9" s="275"/>
      <c r="AG9" s="275"/>
      <c r="AH9" s="275"/>
      <c r="AI9" s="275"/>
      <c r="AJ9" s="275"/>
      <c r="AK9" s="275"/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5"/>
      <c r="BA9" s="275"/>
    </row>
    <row r="10" spans="1:102" x14ac:dyDescent="0.25">
      <c r="A10" s="341" t="s">
        <v>873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41"/>
      <c r="AF10" s="341"/>
      <c r="AG10" s="341"/>
      <c r="AH10" s="341"/>
      <c r="AI10" s="341"/>
      <c r="AJ10" s="341"/>
      <c r="AK10" s="341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4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41" t="s">
        <v>144</v>
      </c>
      <c r="B13" s="341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1"/>
      <c r="Z13" s="341"/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1"/>
      <c r="AL13" s="341"/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1"/>
      <c r="AX13" s="341"/>
      <c r="AY13" s="341"/>
      <c r="AZ13" s="341"/>
      <c r="BA13" s="341"/>
      <c r="BB13" s="341"/>
      <c r="BC13" s="341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4"/>
      <c r="B14" s="334"/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34"/>
      <c r="AL14" s="334"/>
      <c r="AM14" s="334"/>
      <c r="AN14" s="334"/>
      <c r="AO14" s="334"/>
      <c r="AP14" s="334"/>
      <c r="AQ14" s="334"/>
      <c r="AR14" s="334"/>
      <c r="AS14" s="334"/>
      <c r="AT14" s="334"/>
      <c r="AU14" s="334"/>
      <c r="AV14" s="334"/>
      <c r="AW14" s="334"/>
      <c r="AX14" s="334"/>
      <c r="AY14" s="334"/>
      <c r="AZ14" s="334"/>
      <c r="BA14" s="334"/>
      <c r="BB14" s="334"/>
      <c r="BC14" s="334"/>
    </row>
    <row r="15" spans="1:102" ht="51.75" customHeight="1" x14ac:dyDescent="0.25">
      <c r="A15" s="263" t="s">
        <v>52</v>
      </c>
      <c r="B15" s="253" t="s">
        <v>17</v>
      </c>
      <c r="C15" s="335" t="s">
        <v>5</v>
      </c>
      <c r="D15" s="253" t="s">
        <v>876</v>
      </c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 t="s">
        <v>879</v>
      </c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</row>
    <row r="16" spans="1:102" ht="51.75" customHeight="1" x14ac:dyDescent="0.25">
      <c r="A16" s="263"/>
      <c r="B16" s="253"/>
      <c r="C16" s="336"/>
      <c r="D16" s="118" t="s">
        <v>9</v>
      </c>
      <c r="E16" s="250" t="s">
        <v>10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2"/>
      <c r="AD16" s="118" t="s">
        <v>9</v>
      </c>
      <c r="AE16" s="250" t="s">
        <v>10</v>
      </c>
      <c r="AF16" s="251"/>
      <c r="AG16" s="251"/>
      <c r="AH16" s="251"/>
      <c r="AI16" s="251"/>
      <c r="AJ16" s="251"/>
      <c r="AK16" s="251"/>
      <c r="AL16" s="251"/>
      <c r="AM16" s="251"/>
      <c r="AN16" s="251"/>
      <c r="AO16" s="251"/>
      <c r="AP16" s="251"/>
      <c r="AQ16" s="251"/>
      <c r="AR16" s="251"/>
      <c r="AS16" s="251"/>
      <c r="AT16" s="251"/>
      <c r="AU16" s="251"/>
      <c r="AV16" s="251"/>
      <c r="AW16" s="251"/>
      <c r="AX16" s="251"/>
      <c r="AY16" s="251"/>
      <c r="AZ16" s="251"/>
      <c r="BA16" s="251"/>
      <c r="BB16" s="251"/>
      <c r="BC16" s="252"/>
    </row>
    <row r="17" spans="1:97" ht="22.5" customHeight="1" x14ac:dyDescent="0.25">
      <c r="A17" s="263"/>
      <c r="B17" s="253"/>
      <c r="C17" s="336"/>
      <c r="D17" s="335" t="s">
        <v>12</v>
      </c>
      <c r="E17" s="250" t="s">
        <v>12</v>
      </c>
      <c r="F17" s="251"/>
      <c r="G17" s="251"/>
      <c r="H17" s="251"/>
      <c r="I17" s="252"/>
      <c r="J17" s="290" t="s">
        <v>56</v>
      </c>
      <c r="K17" s="290"/>
      <c r="L17" s="290"/>
      <c r="M17" s="290"/>
      <c r="N17" s="290"/>
      <c r="O17" s="290" t="s">
        <v>57</v>
      </c>
      <c r="P17" s="290"/>
      <c r="Q17" s="290"/>
      <c r="R17" s="290"/>
      <c r="S17" s="290"/>
      <c r="T17" s="290" t="s">
        <v>61</v>
      </c>
      <c r="U17" s="290"/>
      <c r="V17" s="290"/>
      <c r="W17" s="290"/>
      <c r="X17" s="290"/>
      <c r="Y17" s="298" t="s">
        <v>59</v>
      </c>
      <c r="Z17" s="298"/>
      <c r="AA17" s="298"/>
      <c r="AB17" s="298"/>
      <c r="AC17" s="298"/>
      <c r="AD17" s="335" t="s">
        <v>12</v>
      </c>
      <c r="AE17" s="250" t="s">
        <v>12</v>
      </c>
      <c r="AF17" s="251"/>
      <c r="AG17" s="251"/>
      <c r="AH17" s="251"/>
      <c r="AI17" s="252"/>
      <c r="AJ17" s="290" t="s">
        <v>56</v>
      </c>
      <c r="AK17" s="290"/>
      <c r="AL17" s="290"/>
      <c r="AM17" s="290"/>
      <c r="AN17" s="290"/>
      <c r="AO17" s="290" t="s">
        <v>57</v>
      </c>
      <c r="AP17" s="290"/>
      <c r="AQ17" s="290"/>
      <c r="AR17" s="290"/>
      <c r="AS17" s="290"/>
      <c r="AT17" s="290" t="s">
        <v>61</v>
      </c>
      <c r="AU17" s="290"/>
      <c r="AV17" s="290"/>
      <c r="AW17" s="290"/>
      <c r="AX17" s="290"/>
      <c r="AY17" s="298" t="s">
        <v>59</v>
      </c>
      <c r="AZ17" s="298"/>
      <c r="BA17" s="298"/>
      <c r="BB17" s="298"/>
      <c r="BC17" s="298"/>
    </row>
    <row r="18" spans="1:97" ht="194.25" customHeight="1" x14ac:dyDescent="0.25">
      <c r="A18" s="263"/>
      <c r="B18" s="253"/>
      <c r="C18" s="337"/>
      <c r="D18" s="337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37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38" t="s">
        <v>145</v>
      </c>
      <c r="B21" s="339"/>
      <c r="C21" s="340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</row>
    <row r="25" spans="1:97" ht="15.75" customHeight="1" x14ac:dyDescent="0.25">
      <c r="A25" s="97"/>
      <c r="B25" s="333"/>
      <c r="C25" s="333"/>
      <c r="D25" s="333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55" t="s">
        <v>854</v>
      </c>
      <c r="B6" s="355"/>
      <c r="C6" s="355"/>
      <c r="D6" s="355"/>
      <c r="E6" s="355"/>
      <c r="F6" s="355"/>
      <c r="G6" s="355"/>
      <c r="H6" s="355"/>
    </row>
    <row r="7" spans="1:8" ht="41.25" customHeight="1" x14ac:dyDescent="0.25">
      <c r="A7" s="355"/>
      <c r="B7" s="355"/>
      <c r="C7" s="355"/>
      <c r="D7" s="355"/>
      <c r="E7" s="355"/>
      <c r="F7" s="355"/>
      <c r="G7" s="355"/>
      <c r="H7" s="355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57" t="s">
        <v>865</v>
      </c>
      <c r="B11" s="357"/>
      <c r="C11" s="357"/>
      <c r="D11" s="357"/>
      <c r="E11" s="357"/>
      <c r="F11" s="357"/>
      <c r="G11" s="357"/>
      <c r="H11" s="357"/>
    </row>
    <row r="12" spans="1:8" x14ac:dyDescent="0.25">
      <c r="A12" s="356" t="s">
        <v>866</v>
      </c>
      <c r="B12" s="356"/>
      <c r="C12" s="356"/>
      <c r="D12" s="356"/>
      <c r="E12" s="356"/>
      <c r="F12" s="356"/>
      <c r="G12" s="356"/>
      <c r="H12" s="356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5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58"/>
      <c r="C14" s="358"/>
      <c r="D14" s="358"/>
      <c r="E14" s="358"/>
      <c r="F14" s="358"/>
      <c r="G14" s="358"/>
      <c r="H14" s="358"/>
    </row>
    <row r="15" spans="1:8" x14ac:dyDescent="0.25">
      <c r="A15" s="356" t="s">
        <v>245</v>
      </c>
      <c r="B15" s="356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43" t="s">
        <v>246</v>
      </c>
      <c r="B18" s="343"/>
      <c r="C18" s="343"/>
      <c r="D18" s="343"/>
      <c r="E18" s="343"/>
      <c r="F18" s="343"/>
      <c r="G18" s="343"/>
      <c r="H18" s="343"/>
    </row>
    <row r="19" spans="1:10" ht="66" customHeight="1" x14ac:dyDescent="0.25">
      <c r="A19" s="344" t="s">
        <v>148</v>
      </c>
      <c r="B19" s="346" t="s">
        <v>149</v>
      </c>
      <c r="C19" s="348" t="s">
        <v>247</v>
      </c>
      <c r="D19" s="350" t="s">
        <v>867</v>
      </c>
      <c r="E19" s="351"/>
      <c r="F19" s="352" t="s">
        <v>834</v>
      </c>
      <c r="G19" s="351"/>
      <c r="H19" s="353" t="s">
        <v>7</v>
      </c>
    </row>
    <row r="20" spans="1:10" ht="48" customHeight="1" x14ac:dyDescent="0.25">
      <c r="A20" s="345"/>
      <c r="B20" s="347"/>
      <c r="C20" s="349"/>
      <c r="D20" s="149" t="s">
        <v>827</v>
      </c>
      <c r="E20" s="150" t="s">
        <v>901</v>
      </c>
      <c r="F20" s="150" t="s">
        <v>828</v>
      </c>
      <c r="G20" s="149" t="s">
        <v>826</v>
      </c>
      <c r="H20" s="354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59" t="s">
        <v>248</v>
      </c>
      <c r="B22" s="360"/>
      <c r="C22" s="360"/>
      <c r="D22" s="360"/>
      <c r="E22" s="360"/>
      <c r="F22" s="360"/>
      <c r="G22" s="360"/>
      <c r="H22" s="361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59" t="s">
        <v>428</v>
      </c>
      <c r="B166" s="360"/>
      <c r="C166" s="360"/>
      <c r="D166" s="360"/>
      <c r="E166" s="360"/>
      <c r="F166" s="360"/>
      <c r="G166" s="360"/>
      <c r="H166" s="361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59" t="s">
        <v>672</v>
      </c>
      <c r="B318" s="360"/>
      <c r="C318" s="360"/>
      <c r="D318" s="360"/>
      <c r="E318" s="360"/>
      <c r="F318" s="360"/>
      <c r="G318" s="360"/>
      <c r="H318" s="361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2" t="s">
        <v>766</v>
      </c>
      <c r="B368" s="363"/>
      <c r="C368" s="363"/>
      <c r="D368" s="363"/>
      <c r="E368" s="363"/>
      <c r="F368" s="363"/>
      <c r="G368" s="363"/>
      <c r="H368" s="364"/>
    </row>
    <row r="369" spans="1:8" ht="16.5" thickBot="1" x14ac:dyDescent="0.3">
      <c r="A369" s="362"/>
      <c r="B369" s="363"/>
      <c r="C369" s="363"/>
      <c r="D369" s="363"/>
      <c r="E369" s="363"/>
      <c r="F369" s="363"/>
      <c r="G369" s="363"/>
      <c r="H369" s="364"/>
    </row>
    <row r="370" spans="1:8" ht="67.5" customHeight="1" x14ac:dyDescent="0.25">
      <c r="A370" s="344" t="s">
        <v>148</v>
      </c>
      <c r="B370" s="346" t="s">
        <v>149</v>
      </c>
      <c r="C370" s="348" t="s">
        <v>247</v>
      </c>
      <c r="D370" s="350" t="str">
        <f>D19</f>
        <v>Отчетный 2020 год</v>
      </c>
      <c r="E370" s="351"/>
      <c r="F370" s="352" t="s">
        <v>834</v>
      </c>
      <c r="G370" s="351"/>
      <c r="H370" s="353" t="s">
        <v>7</v>
      </c>
    </row>
    <row r="371" spans="1:8" ht="47.25" x14ac:dyDescent="0.25">
      <c r="A371" s="345"/>
      <c r="B371" s="347"/>
      <c r="C371" s="349"/>
      <c r="D371" s="149" t="s">
        <v>827</v>
      </c>
      <c r="E371" s="150" t="s">
        <v>10</v>
      </c>
      <c r="F371" s="150" t="s">
        <v>828</v>
      </c>
      <c r="G371" s="149" t="s">
        <v>826</v>
      </c>
      <c r="H371" s="354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67" t="s">
        <v>767</v>
      </c>
      <c r="B373" s="368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69" t="s">
        <v>820</v>
      </c>
      <c r="B455" s="369"/>
      <c r="C455" s="369"/>
      <c r="D455" s="369"/>
      <c r="E455" s="369"/>
      <c r="F455" s="369"/>
      <c r="G455" s="369"/>
      <c r="H455" s="369"/>
    </row>
    <row r="456" spans="1:8" x14ac:dyDescent="0.25">
      <c r="A456" s="369" t="s">
        <v>821</v>
      </c>
      <c r="B456" s="369"/>
      <c r="C456" s="369"/>
      <c r="D456" s="369"/>
      <c r="E456" s="369"/>
      <c r="F456" s="369"/>
      <c r="G456" s="369"/>
      <c r="H456" s="369"/>
    </row>
    <row r="457" spans="1:8" x14ac:dyDescent="0.25">
      <c r="A457" s="369" t="s">
        <v>822</v>
      </c>
      <c r="B457" s="369"/>
      <c r="C457" s="369"/>
      <c r="D457" s="369"/>
      <c r="E457" s="369"/>
      <c r="F457" s="369"/>
      <c r="G457" s="369"/>
      <c r="H457" s="369"/>
    </row>
    <row r="458" spans="1:8" x14ac:dyDescent="0.25">
      <c r="A458" s="365" t="s">
        <v>823</v>
      </c>
      <c r="B458" s="365"/>
      <c r="C458" s="365"/>
      <c r="D458" s="365"/>
      <c r="E458" s="365"/>
      <c r="F458" s="365"/>
      <c r="G458" s="365"/>
      <c r="H458" s="365"/>
    </row>
    <row r="459" spans="1:8" x14ac:dyDescent="0.25">
      <c r="A459" s="366" t="s">
        <v>824</v>
      </c>
      <c r="B459" s="366"/>
      <c r="C459" s="366"/>
      <c r="D459" s="366"/>
      <c r="E459" s="366"/>
      <c r="F459" s="366"/>
      <c r="G459" s="366"/>
      <c r="H459" s="366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2024-02-12T05:21:20Z</cp:lastPrinted>
  <dcterms:created xsi:type="dcterms:W3CDTF">2009-07-27T10:10:26Z</dcterms:created>
  <dcterms:modified xsi:type="dcterms:W3CDTF">2024-05-13T05:38:14Z</dcterms:modified>
</cp:coreProperties>
</file>